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queryTables/queryTable1.xml" ContentType="application/vnd.openxmlformats-officedocument.spreadsheetml.queryTable+xml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connections.xml" ContentType="application/vnd.openxmlformats-officedocument.spreadsheetml.connection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390" windowWidth="18825" windowHeight="11310"/>
  </bookViews>
  <sheets>
    <sheet name="Лист1" sheetId="1" r:id="rId1"/>
  </sheets>
  <definedNames>
    <definedName name="PRB_R_Rep3_Ros1" localSheetId="0">Лист1!$A$13:$F$60</definedName>
    <definedName name="Запрос_из_Распределение2" localSheetId="0">Лист1!#REF!</definedName>
    <definedName name="_xlnm.Print_Area" localSheetId="0">Лист1!$A$1:$F$60</definedName>
  </definedNames>
  <calcPr calcId="125725"/>
</workbook>
</file>

<file path=xl/calcChain.xml><?xml version="1.0" encoding="utf-8"?>
<calcChain xmlns="http://schemas.openxmlformats.org/spreadsheetml/2006/main">
  <c r="F49" i="1"/>
  <c r="F46" s="1"/>
  <c r="F16"/>
  <c r="F21" l="1"/>
  <c r="F14" s="1"/>
  <c r="F22" l="1"/>
  <c r="F39"/>
  <c r="F38" s="1"/>
</calcChain>
</file>

<file path=xl/connections.xml><?xml version="1.0" encoding="utf-8"?>
<connections xmlns="http://schemas.openxmlformats.org/spreadsheetml/2006/main">
  <connection id="1" keepAlive="1" name="PRB_R_Rep3_Ros1" type="5" refreshedVersion="3" background="1" refreshOnLoad="1" saveData="1">
    <dbPr connection="Provider=SQLOLEDB.1;Persist Security Info=True;User ID=Admin;Initial Catalog=Budget15K;Data Source=WIN-V3OM858E578;Use Procedure for Prepare=1;Auto Translate=True;Packet Size=4096;Workstation ID=405_SUKIYAZOVA;Use Encryption for Data=False;Tag with column collation when possible=False" command="select PRB_R_Rep3_Ros1.Name, PRB_R_Rep3_Ros1.CCS_FULL, PRB_R_Rep3_Ros1.CVR,  PRB_R_Rep3_Ros1.ZR, PRB_R_Rep3_Ros1.ZP, PRB_R_Rep3_Ros1.SUMM from PRB_R_Rep3_Ros1 order by PRB_R_Rep3_Ros1.SORT"/>
  </connection>
</connections>
</file>

<file path=xl/sharedStrings.xml><?xml version="1.0" encoding="utf-8"?>
<sst xmlns="http://schemas.openxmlformats.org/spreadsheetml/2006/main" count="165" uniqueCount="107">
  <si>
    <t>Наименование</t>
  </si>
  <si>
    <t>Рз</t>
  </si>
  <si>
    <t>ПР</t>
  </si>
  <si>
    <t>ЦСР</t>
  </si>
  <si>
    <t>ВР</t>
  </si>
  <si>
    <t>Сумма</t>
  </si>
  <si>
    <t>Name</t>
  </si>
  <si>
    <t>ZR</t>
  </si>
  <si>
    <t>ZP</t>
  </si>
  <si>
    <t>CCS_FULL</t>
  </si>
  <si>
    <t>CVR</t>
  </si>
  <si>
    <t>SUMM</t>
  </si>
  <si>
    <t xml:space="preserve">Распределение бюджетных ассигнований </t>
  </si>
  <si>
    <t>04</t>
  </si>
  <si>
    <t>05</t>
  </si>
  <si>
    <t>ВСЕГО</t>
  </si>
  <si>
    <t>610</t>
  </si>
  <si>
    <t xml:space="preserve"> группам (подгруппам) видов расходов, разделам, подразделам</t>
  </si>
  <si>
    <t>240</t>
  </si>
  <si>
    <t>02</t>
  </si>
  <si>
    <t>Расходы на обеспечение деятельности (оказание услуг) муниципальных учреждений культуры Ковылкинского сельского поселения в рамках муниципальной программы Ковылкинского сельского поселения "Развитие культуры" (Субсидии бюджетным учреждениям)</t>
  </si>
  <si>
    <t>08</t>
  </si>
  <si>
    <t>01</t>
  </si>
  <si>
    <t>Мероприятия по содержанию сетей наружного уличного освещения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</t>
  </si>
  <si>
    <t>03</t>
  </si>
  <si>
    <t>Прочие мероприятия по содержанию территории поселения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</t>
  </si>
  <si>
    <t>Мероприятия по содержанию мест захоронения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</t>
  </si>
  <si>
    <t>Расходы на содержание инструктора по спорту в рамках муниципальной программы Ковылкинского сельского поселения «Развитие физической культуры и спорта» (Иные закупки товаров, работ и услуг для обеспечения государственных (муниципальных) нужд)</t>
  </si>
  <si>
    <t>11</t>
  </si>
  <si>
    <t>09</t>
  </si>
  <si>
    <t>120</t>
  </si>
  <si>
    <t>Расходы на выплаты по оплате труда работников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(Расходы на выплаты персоналу государственных (муниципальных) органов)</t>
  </si>
  <si>
    <t>Расходы на обеспечение деятельности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(Иные закупки товаров, работ и услуг для обеспечения государственных (муниципальных) нужд)</t>
  </si>
  <si>
    <t>Расходы на обеспечение деятельности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(Уплата налогов, сборов и иных платежей)</t>
  </si>
  <si>
    <t>850</t>
  </si>
  <si>
    <t>Реализация направления расходов в рамках обеспечения деятельности Администрации Ковылкинского сельского поселения (Уплата налогов, сборов и иных платежей)</t>
  </si>
  <si>
    <t>13</t>
  </si>
  <si>
    <t>Резервный фонд Администрации Ковылкинского сельского поселения на финансовое обеспечение непредвиденных расходов в рамках непрограммных расходов органов местного самоуправления Ковылкинского сельского поселения (Резервные средства)</t>
  </si>
  <si>
    <t>870</t>
  </si>
  <si>
    <t>Расходы на осуществление первичного воинского учета на территориях, где отсутствуют военные комиссариаты в рамках непрограммных расходов органов местного самоуправления Ковылкинского сельского поселения (Расходы на выплаты персоналу государственных (муниципальных) органов)</t>
  </si>
  <si>
    <t>Расходы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 в рамках непрограммных расходов органов местного самоуправления Ковылкинского сельского поселения (Иные закупки товаров, работ и услуг для обеспечения государственных (муниципальных) нужд)</t>
  </si>
  <si>
    <t>Иные межбюджетные трансферты бюджетам муниципальных районов на организацию и осуществление мероприятий по территориальной обороне и гражданской обороне, защите населения и территории поселения от чрезвычайных ситуаций природного и техногенного характера в части проведения мероприятий в рамках непрограммных расходов органов местного самоуправления поселений (Иные межбюджетные трансферты)</t>
  </si>
  <si>
    <t>540</t>
  </si>
  <si>
    <t>Иные межбюджетные трансферты бюджетам муниципальных районов на осуществление контроля за исполнением бюджетов поселений и других функций Контрольного органа в части содержания специалиста в рамках непрограммных расходов органов местного самоуправления поселений (Иные межбюджетные трансферты)</t>
  </si>
  <si>
    <t>Иные межбюджетные трансферты на обеспечение проживающих в поселении и нуждающихся в жилых помещениях малоимущих граждан жилыми помещениями, организацию строительства и содержание муниципального жилищного фонда, создание условий для жилищного строительства, осуществление муниципального жилищного контроля, а также иных полномочий органов местного самоуправления в соответствии с жилищным законодательством в части содержания специалиста в рамках непрограммных расходов органов местного самоуправления Ковылкинского сельского поселения (Иные межбюджетные трансферты)</t>
  </si>
  <si>
    <t>Реализация направления расходов в рамках обеспечения деятельности Администрации Ковылкинского сельского поселения (Социальные выплаты гражданам, кроме публичных нормативных социальных выплат)</t>
  </si>
  <si>
    <t>Реализация направления расходов по иным непрограммным мероприятиям в рамках непрограммных расходов органа местного самоуправления Ковылкинского сельского поселения (Уплата налогов, сборов и иных платежей)</t>
  </si>
  <si>
    <t>Муниципальная программа Ковылкинского сельского поселения "Обеспечение качественными жилищно-коммунальными услугами населения Ковылкинского сельского поселения"</t>
  </si>
  <si>
    <t>Муниципальная программа Ковылкинского сельского поселения "Развитие культуры"</t>
  </si>
  <si>
    <t>Муниципальная программа Ковылкинского сельского поселения "Охрана окружающей среды и рациональное природопользование"</t>
  </si>
  <si>
    <t>03 0 0000</t>
  </si>
  <si>
    <t>Муниципальная программа Ковылкинского сельского поселения "Развитие физической культуры и спорта"</t>
  </si>
  <si>
    <t>Обеспечение деятельности Администрации Ковылкинского сельского поселения</t>
  </si>
  <si>
    <t>Администрация Ковылкинского сельского поселения</t>
  </si>
  <si>
    <t>Непрограммные расходы органов местного самоуправления Ковылкинского сельского поселения</t>
  </si>
  <si>
    <t>Финансовое обеспечение непредвиденных расходов</t>
  </si>
  <si>
    <t>Непрограммные расходы</t>
  </si>
  <si>
    <t>Реализация направления расходов в рамках обеспечения деятельности Администрации Ковылкинского сельского поселения (Иные закупки товаров, работ и услуг для обеспечения государственных (муниципальных) нужд)</t>
  </si>
  <si>
    <t>06</t>
  </si>
  <si>
    <t>010 00 00000</t>
  </si>
  <si>
    <t>020 00 00000</t>
  </si>
  <si>
    <t>020 00 01590</t>
  </si>
  <si>
    <t>030 00 00000</t>
  </si>
  <si>
    <t>030 00 25020</t>
  </si>
  <si>
    <t>030 00 25030</t>
  </si>
  <si>
    <t>030 00 25040</t>
  </si>
  <si>
    <t>040 00 00000</t>
  </si>
  <si>
    <t>040 00 25050</t>
  </si>
  <si>
    <t>890 00 00000</t>
  </si>
  <si>
    <t>892 00 00000</t>
  </si>
  <si>
    <t>892 00 00110</t>
  </si>
  <si>
    <t>892 00 00190</t>
  </si>
  <si>
    <t>892 00 99990</t>
  </si>
  <si>
    <t>990 00 00000</t>
  </si>
  <si>
    <t>991 00 00000</t>
  </si>
  <si>
    <t>991 00 92100</t>
  </si>
  <si>
    <t>999 00 00000</t>
  </si>
  <si>
    <t>999 00 51180</t>
  </si>
  <si>
    <t>999 00 72390</t>
  </si>
  <si>
    <t>999 00 89030</t>
  </si>
  <si>
    <t>999 00 89040</t>
  </si>
  <si>
    <t>999 00 89050</t>
  </si>
  <si>
    <t>999 00 99990</t>
  </si>
  <si>
    <t xml:space="preserve"> по целевым статьям (муниципальным программам Ковылкинского сельского</t>
  </si>
  <si>
    <t>поселения и непрограммным направлениям деятельности),</t>
  </si>
  <si>
    <t>(тыс.рублей)</t>
  </si>
  <si>
    <t xml:space="preserve"> классификации расходов бюджета Ковылкинского сельского поселения </t>
  </si>
  <si>
    <t>070 00 89000</t>
  </si>
  <si>
    <t>Иные межбюджетные трансферты бюджетам муниципальных районов на утверждение генеральных планов поселения, правил землепользования и застройки, утверждение подготовленной на основе генеральных планов поселения документации по планировке территории, выдача разрешений на строительство (за исключением случаев, предусмотренных Градостроительным кодексом Российской Федерации, иными федеральными законами), разрешений на ввод объектов в эксплуатацию при осуществлении строительства, реконструкции объектов капитального строительства, расположенных на территории поселения, утверждение местных нормативов градостроительного проектирования поселений, резервирование земель и изъятие земельных участков в границах поселения для муниципальных нужд, осуществление муниципального земельного контроля  в границах поселения , осуществление в случаях, предусмотренных Градостроительным кодексом Российской Федерации, осмотров зданий, сооружений и выдача рекомендаций об устранении выявленных в ходе таких осмотров нарушений в части содержания специалиста в рамках непрограммных расходов органов местного самоуправления поселений (Иные межбюджетные трансферты)</t>
  </si>
  <si>
    <t>Расходы по изготовлению памяток по профилактике терроризма и экстремизма в рамках подпрограммы «Профилактика экстремизма и терроризма на территории Ковылкинского сельского поселения» муниципальной программы Ковылкинского сельского поселения «Обеспечение общественного порядка и противодействие преступности»(Иные закупки товаров, работ и услуг для обеспечения государственных (муниципальных) нужд)</t>
  </si>
  <si>
    <t>061 00 25080</t>
  </si>
  <si>
    <t>060 00 00000</t>
  </si>
  <si>
    <t>Муниципальная программа Ковылкинского сельского поселения «Обеспечение общественного порядка и противодействие преступности»</t>
  </si>
  <si>
    <t>Подпрограмма «Профилактика экстремизма и терроризма на территории Ковылкинского сельского поселения» муниципальной программы Ковылкинского сельского поселения «Обеспечение общественного порядка и противодействие преступности»</t>
  </si>
  <si>
    <t>061 00 00000</t>
  </si>
  <si>
    <t>Приложение 12</t>
  </si>
  <si>
    <t xml:space="preserve">к  решению Собрания депутатов Ковылкинского сельского поселения                                                                                                      «О бюджете Ковылкинского сельского поселения Тацинского района на 2017 год и на                                                                                              плановый период 2018 и 2019 годов»  
</t>
  </si>
  <si>
    <t>Расходы на капитальный ремонт муниципальных учреждений культуры в рамках муниципальной программы Ковылкинского сельского поселения "Развитие культуры"(Иные закупки товаров, работ и услуг для обеспечения государственных (муниципальных) нужд)</t>
  </si>
  <si>
    <t>Расходы на софинансирование капитального ремонта муниципальных учреждений культуры в рамках муниципальной программы Ковылкинского сельского поселения "Развитие культуры" (Иные закупки товаров, работ и услуг для обеспечения государственных (муниципальных) нужд)</t>
  </si>
  <si>
    <t>020 00 73290</t>
  </si>
  <si>
    <t>020 00 S3290</t>
  </si>
  <si>
    <t>Расходы на осуществление первичного воинского учета на территориях, где отсутствуют военные комиссариаты в рамках непрограммных расходов органов местного самоуправления Ковылкинского сельского поселения(Иные закупки товаров, работ и услуг для обеспечения государственных (муниципальных) нужд)</t>
  </si>
  <si>
    <t>090 00 25120</t>
  </si>
  <si>
    <t>10</t>
  </si>
  <si>
    <t>Мероприятия на обеспечение деятельности пожарной безопасности населения в рамках муниципальной программыКовылкинского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 (Иные закупки товаров, работ и услуг для обеспечения государственных (муниципальных) нужд)</t>
  </si>
  <si>
    <t>Обеспечение пожарной безопасности</t>
  </si>
  <si>
    <t>Тацинского района на 2017 год и на плановый период 2018 и 2019 годов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</si>
</sst>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%"/>
  </numFmts>
  <fonts count="16">
    <font>
      <sz val="10"/>
      <name val="Arial Cyr"/>
      <charset val="204"/>
    </font>
    <font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indexed="41"/>
      <name val="Times New Roman"/>
      <family val="1"/>
      <charset val="204"/>
    </font>
    <font>
      <sz val="10"/>
      <color indexed="8"/>
      <name val="MS Sans Serif"/>
      <family val="2"/>
      <charset val="204"/>
    </font>
    <font>
      <sz val="10"/>
      <color indexed="8"/>
      <name val="Times New Roman"/>
      <family val="1"/>
    </font>
    <font>
      <b/>
      <sz val="12"/>
      <color indexed="8"/>
      <name val="Times New Roman"/>
      <family val="1"/>
      <charset val="204"/>
    </font>
    <font>
      <sz val="12"/>
      <color indexed="4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41"/>
      <name val="Times New Roman"/>
      <family val="1"/>
      <charset val="204"/>
    </font>
    <font>
      <b/>
      <sz val="12"/>
      <color indexed="41"/>
      <name val="Times New Roman"/>
      <family val="1"/>
      <charset val="204"/>
    </font>
    <font>
      <sz val="10"/>
      <name val="Times New Roman"/>
      <family val="1"/>
    </font>
    <font>
      <sz val="12"/>
      <name val="Times New Roman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49">
    <xf numFmtId="0" fontId="0" fillId="0" borderId="0" xfId="0"/>
    <xf numFmtId="0" fontId="1" fillId="0" borderId="0" xfId="0" applyFont="1" applyAlignment="1">
      <alignment horizontal="right" vertical="top" wrapText="1"/>
    </xf>
    <xf numFmtId="0" fontId="2" fillId="0" borderId="0" xfId="0" applyFont="1" applyAlignment="1">
      <alignment horizontal="left" vertical="top" wrapText="1"/>
    </xf>
    <xf numFmtId="4" fontId="2" fillId="0" borderId="0" xfId="0" applyNumberFormat="1" applyFont="1" applyAlignment="1">
      <alignment horizontal="right" vertical="top" wrapText="1"/>
    </xf>
    <xf numFmtId="0" fontId="2" fillId="0" borderId="0" xfId="0" applyFont="1" applyAlignment="1">
      <alignment vertical="top" wrapText="1"/>
    </xf>
    <xf numFmtId="0" fontId="4" fillId="0" borderId="0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right" vertical="top" wrapText="1"/>
    </xf>
    <xf numFmtId="0" fontId="2" fillId="0" borderId="0" xfId="0" applyFont="1" applyAlignment="1">
      <alignment vertical="top"/>
    </xf>
    <xf numFmtId="0" fontId="7" fillId="0" borderId="1" xfId="0" applyFont="1" applyBorder="1" applyAlignment="1">
      <alignment horizontal="center"/>
    </xf>
    <xf numFmtId="0" fontId="8" fillId="0" borderId="0" xfId="0" applyFont="1" applyBorder="1" applyAlignment="1">
      <alignment horizontal="left" vertical="top" wrapText="1"/>
    </xf>
    <xf numFmtId="0" fontId="9" fillId="0" borderId="0" xfId="0" applyFont="1" applyBorder="1" applyAlignment="1">
      <alignment horizontal="left" vertical="top" wrapText="1"/>
    </xf>
    <xf numFmtId="0" fontId="9" fillId="0" borderId="0" xfId="0" applyFont="1" applyAlignment="1">
      <alignment horizontal="left" vertical="top" wrapText="1"/>
    </xf>
    <xf numFmtId="0" fontId="10" fillId="0" borderId="1" xfId="0" applyFont="1" applyBorder="1" applyAlignment="1">
      <alignment horizontal="left" vertical="top" wrapText="1"/>
    </xf>
    <xf numFmtId="164" fontId="10" fillId="0" borderId="1" xfId="0" applyNumberFormat="1" applyFont="1" applyBorder="1" applyAlignment="1">
      <alignment horizontal="right" vertical="top" wrapText="1"/>
    </xf>
    <xf numFmtId="0" fontId="9" fillId="0" borderId="1" xfId="0" applyFont="1" applyBorder="1" applyAlignment="1">
      <alignment horizontal="left" vertical="top" wrapText="1"/>
    </xf>
    <xf numFmtId="164" fontId="9" fillId="0" borderId="1" xfId="0" applyNumberFormat="1" applyFont="1" applyBorder="1" applyAlignment="1">
      <alignment horizontal="right" vertical="top" wrapText="1"/>
    </xf>
    <xf numFmtId="49" fontId="9" fillId="0" borderId="1" xfId="0" applyNumberFormat="1" applyFont="1" applyBorder="1" applyAlignment="1">
      <alignment horizontal="left" vertical="top" wrapText="1"/>
    </xf>
    <xf numFmtId="49" fontId="9" fillId="2" borderId="1" xfId="0" applyNumberFormat="1" applyFont="1" applyFill="1" applyBorder="1" applyAlignment="1">
      <alignment horizontal="left" vertical="top" wrapText="1"/>
    </xf>
    <xf numFmtId="164" fontId="9" fillId="2" borderId="1" xfId="0" applyNumberFormat="1" applyFont="1" applyFill="1" applyBorder="1" applyAlignment="1">
      <alignment horizontal="right" vertical="top" wrapText="1"/>
    </xf>
    <xf numFmtId="0" fontId="9" fillId="2" borderId="1" xfId="0" applyFont="1" applyFill="1" applyBorder="1" applyAlignment="1">
      <alignment horizontal="left" vertical="top" wrapText="1"/>
    </xf>
    <xf numFmtId="0" fontId="12" fillId="0" borderId="0" xfId="0" applyFont="1" applyBorder="1" applyAlignment="1">
      <alignment horizontal="left" vertical="top" wrapText="1"/>
    </xf>
    <xf numFmtId="0" fontId="11" fillId="0" borderId="0" xfId="0" applyFont="1" applyBorder="1" applyAlignment="1">
      <alignment horizontal="left" vertical="top" wrapText="1"/>
    </xf>
    <xf numFmtId="0" fontId="11" fillId="0" borderId="0" xfId="0" applyFont="1" applyAlignment="1">
      <alignment horizontal="left" vertical="top" wrapText="1"/>
    </xf>
    <xf numFmtId="0" fontId="2" fillId="2" borderId="0" xfId="0" applyFont="1" applyFill="1" applyAlignment="1">
      <alignment vertical="top"/>
    </xf>
    <xf numFmtId="0" fontId="6" fillId="2" borderId="0" xfId="0" applyFont="1" applyFill="1" applyBorder="1" applyAlignment="1">
      <alignment horizontal="right" vertical="top"/>
    </xf>
    <xf numFmtId="0" fontId="2" fillId="2" borderId="0" xfId="0" applyFont="1" applyFill="1" applyAlignment="1">
      <alignment vertical="top" wrapText="1"/>
    </xf>
    <xf numFmtId="164" fontId="10" fillId="2" borderId="1" xfId="0" applyNumberFormat="1" applyFont="1" applyFill="1" applyBorder="1" applyAlignment="1">
      <alignment horizontal="right" vertical="top" wrapText="1"/>
    </xf>
    <xf numFmtId="0" fontId="10" fillId="2" borderId="1" xfId="0" applyFont="1" applyFill="1" applyBorder="1" applyAlignment="1">
      <alignment horizontal="left" vertical="top" wrapText="1"/>
    </xf>
    <xf numFmtId="0" fontId="13" fillId="0" borderId="0" xfId="0" applyFont="1" applyBorder="1" applyAlignment="1">
      <alignment horizontal="left" vertical="top" wrapText="1"/>
    </xf>
    <xf numFmtId="0" fontId="10" fillId="0" borderId="0" xfId="0" applyFont="1" applyBorder="1" applyAlignment="1">
      <alignment horizontal="left" vertical="top" wrapText="1"/>
    </xf>
    <xf numFmtId="0" fontId="10" fillId="0" borderId="0" xfId="0" applyFont="1" applyAlignment="1">
      <alignment horizontal="left" vertical="top" wrapText="1"/>
    </xf>
    <xf numFmtId="0" fontId="9" fillId="0" borderId="1" xfId="0" applyFont="1" applyFill="1" applyBorder="1" applyAlignment="1">
      <alignment horizontal="left" vertical="top" wrapText="1"/>
    </xf>
    <xf numFmtId="164" fontId="9" fillId="0" borderId="1" xfId="0" applyNumberFormat="1" applyFont="1" applyFill="1" applyBorder="1" applyAlignment="1">
      <alignment horizontal="right" vertical="top" wrapText="1"/>
    </xf>
    <xf numFmtId="165" fontId="9" fillId="2" borderId="0" xfId="1" applyNumberFormat="1" applyFont="1" applyFill="1" applyBorder="1" applyAlignment="1">
      <alignment horizontal="right" vertical="center"/>
    </xf>
    <xf numFmtId="49" fontId="15" fillId="0" borderId="1" xfId="0" applyNumberFormat="1" applyFont="1" applyFill="1" applyBorder="1" applyAlignment="1">
      <alignment horizontal="center" vertical="top"/>
    </xf>
    <xf numFmtId="49" fontId="15" fillId="0" borderId="1" xfId="0" applyNumberFormat="1" applyFont="1" applyFill="1" applyBorder="1" applyAlignment="1">
      <alignment horizontal="left" vertical="top"/>
    </xf>
    <xf numFmtId="49" fontId="9" fillId="0" borderId="1" xfId="0" applyNumberFormat="1" applyFont="1" applyBorder="1" applyAlignment="1">
      <alignment horizontal="center" vertical="top" wrapText="1"/>
    </xf>
    <xf numFmtId="0" fontId="9" fillId="0" borderId="0" xfId="0" applyFont="1" applyAlignment="1">
      <alignment vertical="top" wrapText="1"/>
    </xf>
    <xf numFmtId="49" fontId="9" fillId="0" borderId="1" xfId="0" applyNumberFormat="1" applyFont="1" applyFill="1" applyBorder="1" applyAlignment="1">
      <alignment horizontal="left" vertical="top" wrapText="1"/>
    </xf>
    <xf numFmtId="0" fontId="9" fillId="0" borderId="1" xfId="0" applyNumberFormat="1" applyFont="1" applyFill="1" applyBorder="1" applyAlignment="1">
      <alignment horizontal="left" vertical="top" wrapText="1"/>
    </xf>
    <xf numFmtId="0" fontId="10" fillId="0" borderId="1" xfId="0" applyFont="1" applyFill="1" applyBorder="1" applyAlignment="1">
      <alignment horizontal="left" vertical="top" wrapText="1"/>
    </xf>
    <xf numFmtId="49" fontId="10" fillId="0" borderId="1" xfId="0" applyNumberFormat="1" applyFont="1" applyFill="1" applyBorder="1" applyAlignment="1">
      <alignment horizontal="left" vertical="top" wrapText="1"/>
    </xf>
    <xf numFmtId="164" fontId="10" fillId="0" borderId="1" xfId="0" applyNumberFormat="1" applyFont="1" applyFill="1" applyBorder="1" applyAlignment="1">
      <alignment horizontal="right" vertical="top" wrapText="1"/>
    </xf>
    <xf numFmtId="0" fontId="14" fillId="2" borderId="0" xfId="0" applyFont="1" applyFill="1" applyBorder="1" applyAlignment="1">
      <alignment horizontal="center" vertical="top" wrapText="1"/>
    </xf>
    <xf numFmtId="0" fontId="10" fillId="0" borderId="2" xfId="0" applyFont="1" applyBorder="1" applyAlignment="1">
      <alignment horizontal="center" vertical="top" wrapText="1"/>
    </xf>
    <xf numFmtId="0" fontId="3" fillId="0" borderId="0" xfId="0" applyFont="1" applyAlignment="1">
      <alignment horizontal="center" vertical="top" wrapText="1"/>
    </xf>
    <xf numFmtId="0" fontId="6" fillId="0" borderId="0" xfId="0" applyFont="1" applyBorder="1" applyAlignment="1">
      <alignment horizontal="center" vertical="top" wrapText="1"/>
    </xf>
    <xf numFmtId="0" fontId="7" fillId="0" borderId="1" xfId="0" applyFont="1" applyFill="1" applyBorder="1" applyAlignment="1">
      <alignment vertical="top" wrapText="1"/>
    </xf>
  </cellXfs>
  <cellStyles count="2">
    <cellStyle name="Обычный" xfId="0" builtinId="0"/>
    <cellStyle name="Обычный_Прил 2-4 расходы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name=" PRB_R_Rep3_Ros1" refreshOnLoad="1" connectionId="1" autoFormatId="16" applyNumberFormats="0" applyBorderFormats="0" applyFontFormats="1" applyPatternFormats="1" applyAlignmentFormats="0" applyWidthHeightFormats="0">
  <queryTableRefresh nextId="10">
    <queryTableFields count="6">
      <queryTableField id="1" name="Name"/>
      <queryTableField id="4" name="CCS_FULL"/>
      <queryTableField id="5" name="CVR"/>
      <queryTableField id="2" name="ZR"/>
      <queryTableField id="3" name="ZP"/>
      <queryTableField id="6" name="SUMM"/>
    </queryTableFields>
  </queryTableRefresh>
</query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60"/>
  <sheetViews>
    <sheetView tabSelected="1" view="pageBreakPreview" topLeftCell="A14" zoomScaleSheetLayoutView="100" workbookViewId="0">
      <selection activeCell="F25" sqref="F25"/>
    </sheetView>
  </sheetViews>
  <sheetFormatPr defaultColWidth="3.140625" defaultRowHeight="18.75"/>
  <cols>
    <col min="1" max="1" width="71.140625" style="2" customWidth="1"/>
    <col min="2" max="2" width="14.28515625" style="2" customWidth="1"/>
    <col min="3" max="3" width="5.85546875" style="2" customWidth="1"/>
    <col min="4" max="4" width="3.28515625" style="2" customWidth="1"/>
    <col min="5" max="5" width="3.5703125" style="2" customWidth="1"/>
    <col min="6" max="6" width="10.42578125" style="3" customWidth="1"/>
    <col min="7" max="7" width="7.5703125" style="5" hidden="1" customWidth="1"/>
    <col min="8" max="8" width="3.140625" style="6" customWidth="1"/>
    <col min="9" max="16384" width="3.140625" style="2"/>
  </cols>
  <sheetData>
    <row r="1" spans="1:8" ht="18.75" customHeight="1">
      <c r="A1" s="1"/>
      <c r="B1" s="4"/>
      <c r="C1" s="26"/>
      <c r="D1" s="26"/>
      <c r="E1" s="26"/>
      <c r="F1" s="34" t="s">
        <v>95</v>
      </c>
    </row>
    <row r="2" spans="1:8" ht="78.75" customHeight="1">
      <c r="B2" s="44" t="s">
        <v>96</v>
      </c>
      <c r="C2" s="44"/>
      <c r="D2" s="44"/>
      <c r="E2" s="44"/>
      <c r="F2" s="44"/>
    </row>
    <row r="3" spans="1:8" ht="65.25" hidden="1" customHeight="1">
      <c r="A3" s="4"/>
      <c r="B3" s="8"/>
      <c r="C3" s="47"/>
      <c r="D3" s="47"/>
      <c r="E3" s="47"/>
      <c r="F3" s="47"/>
    </row>
    <row r="4" spans="1:8" ht="9" customHeight="1">
      <c r="A4" s="4"/>
      <c r="B4" s="24"/>
      <c r="C4" s="24"/>
      <c r="D4" s="24"/>
      <c r="E4" s="24"/>
      <c r="F4" s="25"/>
    </row>
    <row r="5" spans="1:8">
      <c r="A5" s="46" t="s">
        <v>12</v>
      </c>
      <c r="B5" s="46"/>
      <c r="C5" s="46"/>
      <c r="D5" s="46"/>
      <c r="E5" s="46"/>
      <c r="F5" s="46"/>
    </row>
    <row r="6" spans="1:8" ht="18.75" customHeight="1">
      <c r="A6" s="46" t="s">
        <v>83</v>
      </c>
      <c r="B6" s="46"/>
      <c r="C6" s="46"/>
      <c r="D6" s="46"/>
      <c r="E6" s="46"/>
      <c r="F6" s="46"/>
    </row>
    <row r="7" spans="1:8" ht="18.75" customHeight="1">
      <c r="A7" s="46" t="s">
        <v>84</v>
      </c>
      <c r="B7" s="46"/>
      <c r="C7" s="46"/>
      <c r="D7" s="46"/>
      <c r="E7" s="46"/>
      <c r="F7" s="46"/>
    </row>
    <row r="8" spans="1:8" ht="18.75" customHeight="1">
      <c r="A8" s="46" t="s">
        <v>17</v>
      </c>
      <c r="B8" s="46"/>
      <c r="C8" s="46"/>
      <c r="D8" s="46"/>
      <c r="E8" s="46"/>
      <c r="F8" s="46"/>
    </row>
    <row r="9" spans="1:8" ht="18" customHeight="1">
      <c r="A9" s="46" t="s">
        <v>86</v>
      </c>
      <c r="B9" s="46"/>
      <c r="C9" s="46"/>
      <c r="D9" s="46"/>
      <c r="E9" s="46"/>
      <c r="F9" s="46"/>
    </row>
    <row r="10" spans="1:8" ht="18" customHeight="1">
      <c r="A10" s="46" t="s">
        <v>106</v>
      </c>
      <c r="B10" s="46"/>
      <c r="C10" s="46"/>
      <c r="D10" s="46"/>
      <c r="E10" s="46"/>
      <c r="F10" s="46"/>
    </row>
    <row r="11" spans="1:8" ht="18" customHeight="1">
      <c r="C11" s="7"/>
      <c r="D11" s="45" t="s">
        <v>85</v>
      </c>
      <c r="E11" s="45"/>
      <c r="F11" s="45"/>
    </row>
    <row r="12" spans="1:8" s="12" customFormat="1" ht="15.75">
      <c r="A12" s="9" t="s">
        <v>0</v>
      </c>
      <c r="B12" s="9" t="s">
        <v>3</v>
      </c>
      <c r="C12" s="9" t="s">
        <v>4</v>
      </c>
      <c r="D12" s="9" t="s">
        <v>1</v>
      </c>
      <c r="E12" s="9" t="s">
        <v>2</v>
      </c>
      <c r="F12" s="9" t="s">
        <v>5</v>
      </c>
      <c r="G12" s="10"/>
      <c r="H12" s="11"/>
    </row>
    <row r="13" spans="1:8" s="12" customFormat="1" ht="31.5" hidden="1">
      <c r="A13" s="13" t="s">
        <v>6</v>
      </c>
      <c r="B13" s="13" t="s">
        <v>9</v>
      </c>
      <c r="C13" s="13" t="s">
        <v>10</v>
      </c>
      <c r="D13" s="13" t="s">
        <v>7</v>
      </c>
      <c r="E13" s="13" t="s">
        <v>8</v>
      </c>
      <c r="F13" s="14" t="s">
        <v>11</v>
      </c>
      <c r="H13" s="11"/>
    </row>
    <row r="14" spans="1:8" s="12" customFormat="1" ht="15.75">
      <c r="A14" s="15" t="s">
        <v>15</v>
      </c>
      <c r="B14" s="15"/>
      <c r="C14" s="15"/>
      <c r="D14" s="15"/>
      <c r="E14" s="15"/>
      <c r="F14" s="16">
        <f>F16+F21+F26+F38+F46+F29+F36</f>
        <v>9849.4</v>
      </c>
      <c r="H14" s="11"/>
    </row>
    <row r="15" spans="1:8" s="12" customFormat="1" ht="47.25" hidden="1">
      <c r="A15" s="15" t="s">
        <v>47</v>
      </c>
      <c r="B15" s="15" t="s">
        <v>59</v>
      </c>
      <c r="C15" s="15"/>
      <c r="D15" s="15"/>
      <c r="E15" s="15"/>
      <c r="F15" s="16">
        <v>70</v>
      </c>
      <c r="H15" s="11"/>
    </row>
    <row r="16" spans="1:8" s="31" customFormat="1" ht="31.5">
      <c r="A16" s="13" t="s">
        <v>48</v>
      </c>
      <c r="B16" s="13" t="s">
        <v>60</v>
      </c>
      <c r="C16" s="13"/>
      <c r="D16" s="13"/>
      <c r="E16" s="13"/>
      <c r="F16" s="14">
        <f>F18+F19+F20</f>
        <v>5255</v>
      </c>
      <c r="H16" s="30"/>
    </row>
    <row r="17" spans="1:8" s="12" customFormat="1" ht="31.5" hidden="1">
      <c r="A17" s="15" t="s">
        <v>48</v>
      </c>
      <c r="B17" s="15" t="s">
        <v>60</v>
      </c>
      <c r="C17" s="15"/>
      <c r="D17" s="15"/>
      <c r="E17" s="15"/>
      <c r="F17" s="16">
        <v>800</v>
      </c>
      <c r="H17" s="11"/>
    </row>
    <row r="18" spans="1:8" s="12" customFormat="1" ht="78.75">
      <c r="A18" s="15" t="s">
        <v>20</v>
      </c>
      <c r="B18" s="15" t="s">
        <v>61</v>
      </c>
      <c r="C18" s="15" t="s">
        <v>16</v>
      </c>
      <c r="D18" s="15" t="s">
        <v>21</v>
      </c>
      <c r="E18" s="15" t="s">
        <v>22</v>
      </c>
      <c r="F18" s="19">
        <v>519.79999999999995</v>
      </c>
      <c r="H18" s="11"/>
    </row>
    <row r="19" spans="1:8" s="12" customFormat="1" ht="78.75">
      <c r="A19" s="15" t="s">
        <v>97</v>
      </c>
      <c r="B19" s="35" t="s">
        <v>99</v>
      </c>
      <c r="C19" s="15">
        <v>240</v>
      </c>
      <c r="D19" s="36" t="s">
        <v>21</v>
      </c>
      <c r="E19" s="17" t="s">
        <v>22</v>
      </c>
      <c r="F19" s="19">
        <v>4405</v>
      </c>
      <c r="H19" s="11"/>
    </row>
    <row r="20" spans="1:8" s="12" customFormat="1" ht="78.75">
      <c r="A20" s="38" t="s">
        <v>98</v>
      </c>
      <c r="B20" s="35" t="s">
        <v>100</v>
      </c>
      <c r="C20" s="15">
        <v>240</v>
      </c>
      <c r="D20" s="36" t="s">
        <v>21</v>
      </c>
      <c r="E20" s="37" t="s">
        <v>22</v>
      </c>
      <c r="F20" s="19">
        <v>330.2</v>
      </c>
      <c r="H20" s="11"/>
    </row>
    <row r="21" spans="1:8" s="31" customFormat="1" ht="47.25">
      <c r="A21" s="13" t="s">
        <v>49</v>
      </c>
      <c r="B21" s="13" t="s">
        <v>62</v>
      </c>
      <c r="C21" s="13"/>
      <c r="D21" s="13"/>
      <c r="E21" s="13"/>
      <c r="F21" s="14">
        <f>F23+F24+F25</f>
        <v>460.4</v>
      </c>
      <c r="H21" s="30"/>
    </row>
    <row r="22" spans="1:8" s="12" customFormat="1" ht="31.5" hidden="1">
      <c r="A22" s="15" t="s">
        <v>49</v>
      </c>
      <c r="B22" s="15" t="s">
        <v>50</v>
      </c>
      <c r="C22" s="15"/>
      <c r="D22" s="15"/>
      <c r="E22" s="15"/>
      <c r="F22" s="16">
        <f>F23+F25</f>
        <v>293.7</v>
      </c>
      <c r="H22" s="11"/>
    </row>
    <row r="23" spans="1:8" s="12" customFormat="1" ht="78.75">
      <c r="A23" s="15" t="s">
        <v>23</v>
      </c>
      <c r="B23" s="15" t="s">
        <v>63</v>
      </c>
      <c r="C23" s="15" t="s">
        <v>18</v>
      </c>
      <c r="D23" s="15" t="s">
        <v>14</v>
      </c>
      <c r="E23" s="15" t="s">
        <v>24</v>
      </c>
      <c r="F23" s="16">
        <v>192.7</v>
      </c>
      <c r="H23" s="11"/>
    </row>
    <row r="24" spans="1:8" s="12" customFormat="1" ht="81" customHeight="1">
      <c r="A24" s="15" t="s">
        <v>25</v>
      </c>
      <c r="B24" s="15" t="s">
        <v>64</v>
      </c>
      <c r="C24" s="15" t="s">
        <v>18</v>
      </c>
      <c r="D24" s="15" t="s">
        <v>14</v>
      </c>
      <c r="E24" s="15" t="s">
        <v>24</v>
      </c>
      <c r="F24" s="16">
        <v>166.7</v>
      </c>
      <c r="H24" s="11"/>
    </row>
    <row r="25" spans="1:8" s="12" customFormat="1" ht="78.75">
      <c r="A25" s="15" t="s">
        <v>26</v>
      </c>
      <c r="B25" s="15" t="s">
        <v>65</v>
      </c>
      <c r="C25" s="15" t="s">
        <v>18</v>
      </c>
      <c r="D25" s="15" t="s">
        <v>14</v>
      </c>
      <c r="E25" s="15" t="s">
        <v>24</v>
      </c>
      <c r="F25" s="16">
        <v>101</v>
      </c>
      <c r="G25" s="10"/>
      <c r="H25" s="11"/>
    </row>
    <row r="26" spans="1:8" s="31" customFormat="1" ht="31.5">
      <c r="A26" s="13" t="s">
        <v>51</v>
      </c>
      <c r="B26" s="13" t="s">
        <v>66</v>
      </c>
      <c r="C26" s="13"/>
      <c r="D26" s="13"/>
      <c r="E26" s="13"/>
      <c r="F26" s="14">
        <v>18.399999999999999</v>
      </c>
      <c r="G26" s="29"/>
      <c r="H26" s="30"/>
    </row>
    <row r="27" spans="1:8" s="12" customFormat="1" ht="31.5" hidden="1">
      <c r="A27" s="15" t="s">
        <v>51</v>
      </c>
      <c r="B27" s="15" t="s">
        <v>66</v>
      </c>
      <c r="C27" s="15"/>
      <c r="D27" s="15"/>
      <c r="E27" s="15"/>
      <c r="F27" s="16">
        <v>18.399999999999999</v>
      </c>
      <c r="G27" s="10"/>
      <c r="H27" s="11"/>
    </row>
    <row r="28" spans="1:8" s="12" customFormat="1" ht="78.75">
      <c r="A28" s="15" t="s">
        <v>27</v>
      </c>
      <c r="B28" s="15" t="s">
        <v>67</v>
      </c>
      <c r="C28" s="15" t="s">
        <v>18</v>
      </c>
      <c r="D28" s="15" t="s">
        <v>28</v>
      </c>
      <c r="E28" s="15" t="s">
        <v>19</v>
      </c>
      <c r="F28" s="16">
        <v>18.399999999999999</v>
      </c>
      <c r="G28" s="10"/>
      <c r="H28" s="11"/>
    </row>
    <row r="29" spans="1:8" s="31" customFormat="1" ht="47.25">
      <c r="A29" s="13" t="s">
        <v>92</v>
      </c>
      <c r="B29" s="13" t="s">
        <v>91</v>
      </c>
      <c r="C29" s="13"/>
      <c r="D29" s="13"/>
      <c r="E29" s="13"/>
      <c r="F29" s="14">
        <v>2</v>
      </c>
      <c r="G29" s="29"/>
      <c r="H29" s="30"/>
    </row>
    <row r="30" spans="1:8" s="12" customFormat="1" ht="63">
      <c r="A30" s="15" t="s">
        <v>93</v>
      </c>
      <c r="B30" s="15" t="s">
        <v>94</v>
      </c>
      <c r="C30" s="15"/>
      <c r="D30" s="15"/>
      <c r="E30" s="15"/>
      <c r="F30" s="16">
        <v>2</v>
      </c>
      <c r="G30" s="10"/>
      <c r="H30" s="11"/>
    </row>
    <row r="31" spans="1:8" s="23" customFormat="1" ht="115.5" customHeight="1">
      <c r="A31" s="20" t="s">
        <v>89</v>
      </c>
      <c r="B31" s="20" t="s">
        <v>90</v>
      </c>
      <c r="C31" s="20">
        <v>240</v>
      </c>
      <c r="D31" s="18" t="s">
        <v>22</v>
      </c>
      <c r="E31" s="20">
        <v>13</v>
      </c>
      <c r="F31" s="19">
        <v>2</v>
      </c>
      <c r="G31" s="21"/>
      <c r="H31" s="22"/>
    </row>
    <row r="32" spans="1:8" ht="22.5" hidden="1" customHeight="1"/>
    <row r="33" spans="1:8" hidden="1"/>
    <row r="34" spans="1:8" s="12" customFormat="1" ht="110.25" hidden="1">
      <c r="A34" s="20" t="s">
        <v>41</v>
      </c>
      <c r="B34" s="15" t="s">
        <v>87</v>
      </c>
      <c r="C34" s="15" t="s">
        <v>42</v>
      </c>
      <c r="D34" s="15" t="s">
        <v>24</v>
      </c>
      <c r="E34" s="15" t="s">
        <v>29</v>
      </c>
      <c r="F34" s="16">
        <v>0</v>
      </c>
      <c r="G34" s="10"/>
      <c r="H34" s="11"/>
    </row>
    <row r="35" spans="1:8" hidden="1"/>
    <row r="36" spans="1:8" s="12" customFormat="1" ht="23.25" customHeight="1">
      <c r="A36" s="48" t="s">
        <v>105</v>
      </c>
      <c r="B36" s="41" t="s">
        <v>102</v>
      </c>
      <c r="C36" s="32"/>
      <c r="D36" s="42" t="s">
        <v>24</v>
      </c>
      <c r="E36" s="42" t="s">
        <v>103</v>
      </c>
      <c r="F36" s="43">
        <v>6</v>
      </c>
      <c r="G36" s="10"/>
      <c r="H36" s="11"/>
    </row>
    <row r="37" spans="1:8" s="12" customFormat="1" ht="93" customHeight="1">
      <c r="A37" s="40" t="s">
        <v>104</v>
      </c>
      <c r="B37" s="32" t="s">
        <v>102</v>
      </c>
      <c r="C37" s="32">
        <v>240</v>
      </c>
      <c r="D37" s="39" t="s">
        <v>24</v>
      </c>
      <c r="E37" s="39" t="s">
        <v>103</v>
      </c>
      <c r="F37" s="33">
        <v>6</v>
      </c>
      <c r="G37" s="10"/>
      <c r="H37" s="11"/>
    </row>
    <row r="38" spans="1:8" s="31" customFormat="1" ht="31.5">
      <c r="A38" s="13" t="s">
        <v>52</v>
      </c>
      <c r="B38" s="13" t="s">
        <v>68</v>
      </c>
      <c r="C38" s="13"/>
      <c r="D38" s="13"/>
      <c r="E38" s="13"/>
      <c r="F38" s="27">
        <f>F39</f>
        <v>3986.6000000000004</v>
      </c>
      <c r="G38" s="29"/>
      <c r="H38" s="30"/>
    </row>
    <row r="39" spans="1:8" s="12" customFormat="1" ht="15.75">
      <c r="A39" s="15" t="s">
        <v>53</v>
      </c>
      <c r="B39" s="15" t="s">
        <v>69</v>
      </c>
      <c r="C39" s="15"/>
      <c r="D39" s="15"/>
      <c r="E39" s="15"/>
      <c r="F39" s="19">
        <f>F40+F41+F42+F43+F44+F45</f>
        <v>3986.6000000000004</v>
      </c>
      <c r="G39" s="10"/>
      <c r="H39" s="11"/>
    </row>
    <row r="40" spans="1:8" s="12" customFormat="1" ht="78.75">
      <c r="A40" s="15" t="s">
        <v>31</v>
      </c>
      <c r="B40" s="15" t="s">
        <v>70</v>
      </c>
      <c r="C40" s="15" t="s">
        <v>30</v>
      </c>
      <c r="D40" s="15" t="s">
        <v>22</v>
      </c>
      <c r="E40" s="15" t="s">
        <v>13</v>
      </c>
      <c r="F40" s="16">
        <v>3361.5</v>
      </c>
      <c r="G40" s="10"/>
      <c r="H40" s="11"/>
    </row>
    <row r="41" spans="1:8" s="12" customFormat="1" ht="78.75">
      <c r="A41" s="15" t="s">
        <v>32</v>
      </c>
      <c r="B41" s="15" t="s">
        <v>71</v>
      </c>
      <c r="C41" s="15" t="s">
        <v>18</v>
      </c>
      <c r="D41" s="15" t="s">
        <v>22</v>
      </c>
      <c r="E41" s="15" t="s">
        <v>13</v>
      </c>
      <c r="F41" s="16">
        <v>486</v>
      </c>
      <c r="G41" s="10"/>
      <c r="H41" s="11"/>
    </row>
    <row r="42" spans="1:8" s="12" customFormat="1" ht="63">
      <c r="A42" s="15" t="s">
        <v>33</v>
      </c>
      <c r="B42" s="15" t="s">
        <v>71</v>
      </c>
      <c r="C42" s="15" t="s">
        <v>34</v>
      </c>
      <c r="D42" s="15" t="s">
        <v>22</v>
      </c>
      <c r="E42" s="15" t="s">
        <v>13</v>
      </c>
      <c r="F42" s="16">
        <v>15</v>
      </c>
      <c r="G42" s="10"/>
      <c r="H42" s="11"/>
    </row>
    <row r="43" spans="1:8" s="12" customFormat="1" ht="63">
      <c r="A43" s="18" t="s">
        <v>57</v>
      </c>
      <c r="B43" s="15" t="s">
        <v>72</v>
      </c>
      <c r="C43" s="15">
        <v>240</v>
      </c>
      <c r="D43" s="17" t="s">
        <v>22</v>
      </c>
      <c r="E43" s="15">
        <v>13</v>
      </c>
      <c r="F43" s="16">
        <v>23.3</v>
      </c>
      <c r="G43" s="10"/>
      <c r="H43" s="11"/>
    </row>
    <row r="44" spans="1:8" s="12" customFormat="1" ht="63">
      <c r="A44" s="15" t="s">
        <v>45</v>
      </c>
      <c r="B44" s="15" t="s">
        <v>72</v>
      </c>
      <c r="C44" s="15">
        <v>310</v>
      </c>
      <c r="D44" s="15" t="s">
        <v>22</v>
      </c>
      <c r="E44" s="15" t="s">
        <v>36</v>
      </c>
      <c r="F44" s="33">
        <v>43.3</v>
      </c>
      <c r="G44" s="10"/>
      <c r="H44" s="11"/>
    </row>
    <row r="45" spans="1:8" s="12" customFormat="1" ht="47.25">
      <c r="A45" s="15" t="s">
        <v>35</v>
      </c>
      <c r="B45" s="15" t="s">
        <v>72</v>
      </c>
      <c r="C45" s="15" t="s">
        <v>34</v>
      </c>
      <c r="D45" s="15" t="s">
        <v>22</v>
      </c>
      <c r="E45" s="15" t="s">
        <v>36</v>
      </c>
      <c r="F45" s="16">
        <v>57.5</v>
      </c>
      <c r="G45" s="10"/>
      <c r="H45" s="11"/>
    </row>
    <row r="46" spans="1:8" s="12" customFormat="1" ht="31.5">
      <c r="A46" s="13" t="s">
        <v>54</v>
      </c>
      <c r="B46" s="13" t="s">
        <v>73</v>
      </c>
      <c r="C46" s="15"/>
      <c r="D46" s="15"/>
      <c r="E46" s="15"/>
      <c r="F46" s="27">
        <f>F47+F49</f>
        <v>121</v>
      </c>
      <c r="G46" s="10"/>
      <c r="H46" s="11"/>
    </row>
    <row r="47" spans="1:8" s="12" customFormat="1" ht="15.75">
      <c r="A47" s="15" t="s">
        <v>55</v>
      </c>
      <c r="B47" s="15" t="s">
        <v>74</v>
      </c>
      <c r="C47" s="15"/>
      <c r="D47" s="15"/>
      <c r="E47" s="15"/>
      <c r="F47" s="16">
        <v>9</v>
      </c>
      <c r="G47" s="10"/>
      <c r="H47" s="11"/>
    </row>
    <row r="48" spans="1:8" s="12" customFormat="1" ht="63">
      <c r="A48" s="15" t="s">
        <v>37</v>
      </c>
      <c r="B48" s="15" t="s">
        <v>75</v>
      </c>
      <c r="C48" s="15" t="s">
        <v>38</v>
      </c>
      <c r="D48" s="15" t="s">
        <v>22</v>
      </c>
      <c r="E48" s="15" t="s">
        <v>28</v>
      </c>
      <c r="F48" s="16">
        <v>9</v>
      </c>
      <c r="G48" s="10"/>
      <c r="H48" s="11"/>
    </row>
    <row r="49" spans="1:8" s="12" customFormat="1" ht="15.75">
      <c r="A49" s="28" t="s">
        <v>56</v>
      </c>
      <c r="B49" s="28" t="s">
        <v>76</v>
      </c>
      <c r="C49" s="20"/>
      <c r="D49" s="20"/>
      <c r="E49" s="20"/>
      <c r="F49" s="27">
        <f>F50+F52+F56+F57+F58+F60+F51</f>
        <v>112</v>
      </c>
      <c r="G49" s="10"/>
      <c r="H49" s="11"/>
    </row>
    <row r="50" spans="1:8" s="12" customFormat="1" ht="78.75">
      <c r="A50" s="15" t="s">
        <v>39</v>
      </c>
      <c r="B50" s="15" t="s">
        <v>77</v>
      </c>
      <c r="C50" s="15" t="s">
        <v>30</v>
      </c>
      <c r="D50" s="15" t="s">
        <v>19</v>
      </c>
      <c r="E50" s="15" t="s">
        <v>24</v>
      </c>
      <c r="F50" s="16">
        <v>63.9</v>
      </c>
      <c r="G50" s="10"/>
      <c r="H50" s="11"/>
    </row>
    <row r="51" spans="1:8" s="12" customFormat="1" ht="78.75">
      <c r="A51" s="15" t="s">
        <v>101</v>
      </c>
      <c r="B51" s="15" t="s">
        <v>77</v>
      </c>
      <c r="C51" s="15">
        <v>240</v>
      </c>
      <c r="D51" s="15" t="s">
        <v>19</v>
      </c>
      <c r="E51" s="15" t="s">
        <v>24</v>
      </c>
      <c r="F51" s="16">
        <v>5.4</v>
      </c>
      <c r="G51" s="10"/>
      <c r="H51" s="11"/>
    </row>
    <row r="52" spans="1:8" s="12" customFormat="1" ht="127.5" customHeight="1">
      <c r="A52" s="15" t="s">
        <v>40</v>
      </c>
      <c r="B52" s="15" t="s">
        <v>78</v>
      </c>
      <c r="C52" s="15" t="s">
        <v>18</v>
      </c>
      <c r="D52" s="15" t="s">
        <v>22</v>
      </c>
      <c r="E52" s="15" t="s">
        <v>13</v>
      </c>
      <c r="F52" s="16">
        <v>0.2</v>
      </c>
      <c r="G52" s="10"/>
      <c r="H52" s="11"/>
    </row>
    <row r="53" spans="1:8" hidden="1"/>
    <row r="54" spans="1:8" hidden="1"/>
    <row r="55" spans="1:8" hidden="1"/>
    <row r="56" spans="1:8" s="12" customFormat="1" ht="299.25">
      <c r="A56" s="20" t="s">
        <v>88</v>
      </c>
      <c r="B56" s="15" t="s">
        <v>79</v>
      </c>
      <c r="C56" s="15" t="s">
        <v>42</v>
      </c>
      <c r="D56" s="15" t="s">
        <v>22</v>
      </c>
      <c r="E56" s="15" t="s">
        <v>13</v>
      </c>
      <c r="F56" s="16">
        <v>15.7</v>
      </c>
      <c r="G56" s="10"/>
      <c r="H56" s="11"/>
    </row>
    <row r="57" spans="1:8" s="12" customFormat="1" ht="94.5">
      <c r="A57" s="15" t="s">
        <v>43</v>
      </c>
      <c r="B57" s="15" t="s">
        <v>80</v>
      </c>
      <c r="C57" s="15" t="s">
        <v>42</v>
      </c>
      <c r="D57" s="15" t="s">
        <v>22</v>
      </c>
      <c r="E57" s="17" t="s">
        <v>58</v>
      </c>
      <c r="F57" s="16">
        <v>16</v>
      </c>
      <c r="G57" s="10"/>
      <c r="H57" s="11"/>
    </row>
    <row r="58" spans="1:8" s="12" customFormat="1" ht="157.5">
      <c r="A58" s="15" t="s">
        <v>44</v>
      </c>
      <c r="B58" s="15" t="s">
        <v>81</v>
      </c>
      <c r="C58" s="15" t="s">
        <v>42</v>
      </c>
      <c r="D58" s="15" t="s">
        <v>22</v>
      </c>
      <c r="E58" s="15" t="s">
        <v>13</v>
      </c>
      <c r="F58" s="16">
        <v>0.8</v>
      </c>
      <c r="G58" s="10"/>
      <c r="H58" s="11"/>
    </row>
    <row r="59" spans="1:8" hidden="1"/>
    <row r="60" spans="1:8" ht="63">
      <c r="A60" s="15" t="s">
        <v>46</v>
      </c>
      <c r="B60" s="15" t="s">
        <v>82</v>
      </c>
      <c r="C60" s="15" t="s">
        <v>34</v>
      </c>
      <c r="D60" s="15" t="s">
        <v>22</v>
      </c>
      <c r="E60" s="15" t="s">
        <v>36</v>
      </c>
      <c r="F60" s="16">
        <v>10</v>
      </c>
    </row>
  </sheetData>
  <mergeCells count="9">
    <mergeCell ref="B2:F2"/>
    <mergeCell ref="D11:F11"/>
    <mergeCell ref="A10:F10"/>
    <mergeCell ref="C3:F3"/>
    <mergeCell ref="A7:F7"/>
    <mergeCell ref="A8:F8"/>
    <mergeCell ref="A9:F9"/>
    <mergeCell ref="A5:F5"/>
    <mergeCell ref="A6:F6"/>
  </mergeCells>
  <phoneticPr fontId="0" type="noConversion"/>
  <pageMargins left="0.39370078740157483" right="0.39370078740157483" top="0.98425196850393704" bottom="0.98425196850393704" header="0.51181102362204722" footer="0.51181102362204722"/>
  <pageSetup paperSize="9" scale="84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Лист1!PRB_R_Rep3_Ros1</vt:lpstr>
      <vt:lpstr>Лист1!Область_печати</vt:lpstr>
    </vt:vector>
  </TitlesOfParts>
  <Company>Минфин РО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sukiyazova</dc:creator>
  <cp:lastModifiedBy>Администратор</cp:lastModifiedBy>
  <cp:lastPrinted>2015-11-26T14:42:18Z</cp:lastPrinted>
  <dcterms:created xsi:type="dcterms:W3CDTF">2007-03-05T07:46:27Z</dcterms:created>
  <dcterms:modified xsi:type="dcterms:W3CDTF">2016-11-29T12:29:27Z</dcterms:modified>
</cp:coreProperties>
</file>