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05" windowWidth="9990" windowHeight="11460"/>
  </bookViews>
  <sheets>
    <sheet name="Лист1" sheetId="1" r:id="rId1"/>
  </sheets>
  <definedNames>
    <definedName name="PRB_R_Rep1_MF_Ros_" localSheetId="0">Лист1!$A$11:$G$42</definedName>
    <definedName name="XEON1_Budget08K_PRB_D_IF_Rep" localSheetId="0">Лист1!#REF!</definedName>
    <definedName name="Запрос_из_Ведомственная" localSheetId="0">Лист1!#REF!</definedName>
  </definedNames>
  <calcPr calcId="125725"/>
</workbook>
</file>

<file path=xl/calcChain.xml><?xml version="1.0" encoding="utf-8"?>
<calcChain xmlns="http://schemas.openxmlformats.org/spreadsheetml/2006/main">
  <c r="G38" i="1"/>
  <c r="G36"/>
  <c r="G12" s="1"/>
  <c r="G13" l="1"/>
</calcChain>
</file>

<file path=xl/connections.xml><?xml version="1.0" encoding="utf-8"?>
<connections xmlns="http://schemas.openxmlformats.org/spreadsheetml/2006/main">
  <connection id="1" keepAlive="1" name="PRB_R_Rep1_MF_Ros_" type="5" refreshedVersion="3" background="1" refreshOnLoad="1" saveData="1">
    <dbPr connection="Provider=SQLOLEDB.1;Persist Security Info=True;User ID=Admin;Initial Catalog=Budget15K;Data Source=WIN-V3OM858E578;Use Procedure for Prepare=1;Auto Translate=True;Packet Size=4096;Workstation ID=405_SUKIYAZOVA;Use Encryption for Data=False;Tag with column collation when possible=False" command="select PRB_R_Rep1_MF_Ros_.Name , PRB_R_Rep1_MF_Ros_.CVD_MF, PRB_R_Rep1_MF_Ros_.ZR, PRB_R_Rep1_MF_Ros_.ZP, PRB_R_Rep1_MF_Ros_.CCS_FULL, PRB_R_Rep1_MF_Ros_.CVR, PRB_R_Rep1_MF_Ros_.SUMM from PRB_R_Rep1_MF_Ros_ order by PRB_R_Rep1_MF_Ros_.SORT"/>
  </connection>
</connections>
</file>

<file path=xl/sharedStrings.xml><?xml version="1.0" encoding="utf-8"?>
<sst xmlns="http://schemas.openxmlformats.org/spreadsheetml/2006/main" count="184" uniqueCount="96">
  <si>
    <t>(тыс. рублей)</t>
  </si>
  <si>
    <t>Наименование</t>
  </si>
  <si>
    <t>Мин</t>
  </si>
  <si>
    <t>Рз</t>
  </si>
  <si>
    <t>ПР</t>
  </si>
  <si>
    <t>ЦСР</t>
  </si>
  <si>
    <t>ВР</t>
  </si>
  <si>
    <t>Сумма</t>
  </si>
  <si>
    <t>Name</t>
  </si>
  <si>
    <t>CVD_MF</t>
  </si>
  <si>
    <t>ZR</t>
  </si>
  <si>
    <t>ZP</t>
  </si>
  <si>
    <t>CCS_FULL</t>
  </si>
  <si>
    <t>CVR</t>
  </si>
  <si>
    <t>SUMM</t>
  </si>
  <si>
    <t/>
  </si>
  <si>
    <t>04</t>
  </si>
  <si>
    <t>240</t>
  </si>
  <si>
    <t>02</t>
  </si>
  <si>
    <t>05</t>
  </si>
  <si>
    <t>ВСЕГО</t>
  </si>
  <si>
    <t>610</t>
  </si>
  <si>
    <t>Администрация Ковылкинского сельского поселения</t>
  </si>
  <si>
    <t>951</t>
  </si>
  <si>
    <t>Расходы на выплаты по оплате труда работников органов местного самоуправления Ковылкинского сельского поселения по Главе Ковылкинского сельского поселения в рамках обеспечения функционирования Главы Ковылкинского сельского поселения (Расходы на выплаты персоналу государственных (муниципальных) органов)</t>
  </si>
  <si>
    <t>01</t>
  </si>
  <si>
    <t>120</t>
  </si>
  <si>
    <t>03</t>
  </si>
  <si>
    <t>540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</si>
  <si>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</si>
  <si>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</si>
  <si>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t>
  </si>
  <si>
    <t>850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</si>
  <si>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</si>
  <si>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Иные межбюджетные трансферты на обеспечение проживающих в поселении и нуждающихся в жилых помещениях малоимущих граждан жилыми помещениями, организацию строительства и содержание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 в части содержания специалиста в рамках непрограммных расходов органов местного самоуправления Ковылкинского сельского поселения (Иные межбюджетные трансферты)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</si>
  <si>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</si>
  <si>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11</t>
  </si>
  <si>
    <t>870</t>
  </si>
  <si>
    <t>Реализация направления расходов в рамках обеспечения деятельности Администрации Ковылкинского сельского поселения (Уплата налогов, сборов и иных платежей)</t>
  </si>
  <si>
    <t>13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</si>
  <si>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</t>
  </si>
  <si>
    <t>09</t>
  </si>
  <si>
    <t>Мероприятия по содержанию системы водоснабжения поселения в рамках муниципальной программы Ковылкинского сельского поселения "Обеспечение качественными жилищно-коммунальными услугами населения Ковылкинского сельского поселения" (Иные закупки товаров, работ и услуг для обеспечения государственных (муниципальных) нужд)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</si>
  <si>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</si>
  <si>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</si>
  <si>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</si>
  <si>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</si>
  <si>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08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</si>
  <si>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</si>
  <si>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Ковылкинского сельского поселения (Социальные выплаты гражданам, кроме публичных нормативных социальных выплат)</t>
  </si>
  <si>
    <t>320</t>
  </si>
  <si>
    <t>Мероприятия по ремонту и содержанию автомобильных дорог общего пользования местного значения в рамках муниципальной программы Ковылкинского сельского поселения «Развитие транспортной системы»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</si>
  <si>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</si>
  <si>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</si>
  <si>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Иные межбюджетные трансферты бюджетам муниципальных районов на организацию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 в части проведения мероприятий в рамках непрограммных расходов органов местного самоуправления поселений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</si>
  <si>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</si>
  <si>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06</t>
  </si>
  <si>
    <t>07</t>
  </si>
  <si>
    <t xml:space="preserve">Проведение выборов депутатов депутатов Собрания депутатов Ковылкинского сельского поселения  в рамках непрограммных расходов органов местного самоуправления  Ковылкинского сельского поселения </t>
  </si>
  <si>
    <t>880</t>
  </si>
  <si>
    <t>891 00 00110</t>
  </si>
  <si>
    <t>892 00 00110</t>
  </si>
  <si>
    <t>892 00 00190</t>
  </si>
  <si>
    <t>999 00 72390</t>
  </si>
  <si>
    <t>999 00 89030</t>
  </si>
  <si>
    <t>999 00 89050</t>
  </si>
  <si>
    <t>999 00 89040</t>
  </si>
  <si>
    <t>992 00 92400</t>
  </si>
  <si>
    <t>991 00 92100</t>
  </si>
  <si>
    <t>892 00 99990</t>
  </si>
  <si>
    <t>999 00 99990</t>
  </si>
  <si>
    <t>999 00 51180</t>
  </si>
  <si>
    <t>050 00 25070</t>
  </si>
  <si>
    <t>010 00 25010</t>
  </si>
  <si>
    <t>030 00 25020</t>
  </si>
  <si>
    <t>030 00 25030</t>
  </si>
  <si>
    <t>030 00 25040</t>
  </si>
  <si>
    <t>020 00 01590</t>
  </si>
  <si>
    <t>040 00 25050</t>
  </si>
  <si>
    <t xml:space="preserve">Ведомственная структура расходов бюджета Ковылкинского сельского поселения </t>
  </si>
  <si>
    <t>Тацинского района на 2016 год</t>
  </si>
  <si>
    <t>070 00 89000</t>
  </si>
  <si>
    <t>070 00 89020</t>
  </si>
  <si>
    <t>Иные межбюджетные трансферты бюджетам муниципальных районов на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 в границах поселения 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 в части содержания специалиста в рамках непрограммных расходов органов местного самоуправления поселений</t>
  </si>
  <si>
    <t>78,2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</si>
  <si>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</si>
  <si>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061 00 25080</t>
  </si>
  <si>
    <t>070 00 89060</t>
  </si>
  <si>
    <t>11,8</t>
  </si>
  <si>
    <t>999 00 85010</t>
  </si>
  <si>
    <t>Иные межбюджетные трансферты бюджетам муниципальных районов на создание, содержание и организацию деятельности аварийно-спасательных служб и (или) аварийно-спасательных формирований на территории поселения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межбюджетные трансферты)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</si>
  <si>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</t>
  </si>
  <si>
    <t xml:space="preserve"> Расходы за счет средств резервного фонда Администрации Тацинского района на финансовое обеспечение непредвиденных расходов в 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</si>
  <si>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Расходы за счет средств резервного фонда Администрации Тацинского района на финансовое обеспечение непредвиденных расходов в 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</si>
  <si>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Приложение 2</t>
  </si>
  <si>
    <t>к проекту решения Собрания депутатов Ковылкинского сельского поселения "О внесении изменений  в решение  Собрания депутатов Ковылкинского сельского поселения от 24.12.2015г. № 140 "О бюджете Ковылкинского сельского поселения  Тацинского района на 2016 год " от 14.06.2016 года №158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</si>
</sst>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%"/>
  </numFmts>
  <fonts count="1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1">
    <xf numFmtId="0" fontId="0" fillId="0" borderId="0" xfId="0"/>
    <xf numFmtId="0" fontId="1" fillId="0" borderId="0" xfId="0" applyFont="1" applyAlignment="1">
      <alignment horizontal="left" vertical="top" wrapText="1"/>
    </xf>
    <xf numFmtId="0" fontId="1" fillId="0" borderId="0" xfId="0" applyFont="1"/>
    <xf numFmtId="164" fontId="1" fillId="0" borderId="0" xfId="0" applyNumberFormat="1" applyFont="1"/>
    <xf numFmtId="0" fontId="1" fillId="0" borderId="0" xfId="0" applyFont="1" applyAlignment="1"/>
    <xf numFmtId="165" fontId="4" fillId="0" borderId="0" xfId="1" applyNumberFormat="1" applyFont="1" applyBorder="1" applyAlignment="1">
      <alignment horizontal="right" vertical="center"/>
    </xf>
    <xf numFmtId="0" fontId="5" fillId="0" borderId="0" xfId="0" applyFont="1" applyBorder="1" applyAlignment="1">
      <alignment horizontal="right" vertical="top"/>
    </xf>
    <xf numFmtId="0" fontId="6" fillId="0" borderId="1" xfId="0" applyFont="1" applyBorder="1" applyAlignment="1">
      <alignment horizontal="center"/>
    </xf>
    <xf numFmtId="0" fontId="7" fillId="0" borderId="0" xfId="0" applyFont="1"/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/>
    <xf numFmtId="164" fontId="8" fillId="0" borderId="1" xfId="0" applyNumberFormat="1" applyFont="1" applyBorder="1"/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164" fontId="7" fillId="0" borderId="1" xfId="0" applyNumberFormat="1" applyFont="1" applyBorder="1" applyAlignment="1">
      <alignment vertical="top"/>
    </xf>
    <xf numFmtId="0" fontId="7" fillId="2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49" fontId="7" fillId="2" borderId="1" xfId="0" applyNumberFormat="1" applyFont="1" applyFill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164" fontId="7" fillId="2" borderId="1" xfId="0" applyNumberFormat="1" applyFont="1" applyFill="1" applyBorder="1" applyAlignment="1">
      <alignment vertical="top"/>
    </xf>
    <xf numFmtId="0" fontId="9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0" fontId="5" fillId="3" borderId="0" xfId="0" applyFont="1" applyFill="1" applyBorder="1" applyAlignment="1">
      <alignment horizontal="right" vertical="top"/>
    </xf>
    <xf numFmtId="165" fontId="4" fillId="2" borderId="0" xfId="1" applyNumberFormat="1" applyFont="1" applyFill="1" applyBorder="1" applyAlignment="1">
      <alignment horizontal="right" vertical="center"/>
    </xf>
    <xf numFmtId="165" fontId="9" fillId="2" borderId="0" xfId="1" applyNumberFormat="1" applyFont="1" applyFill="1" applyBorder="1" applyAlignment="1">
      <alignment horizontal="right" vertical="center"/>
    </xf>
    <xf numFmtId="0" fontId="7" fillId="2" borderId="0" xfId="0" applyFont="1" applyFill="1" applyBorder="1" applyAlignment="1">
      <alignment horizontal="right" vertical="top" wrapText="1"/>
    </xf>
    <xf numFmtId="49" fontId="7" fillId="2" borderId="1" xfId="0" applyNumberFormat="1" applyFont="1" applyFill="1" applyBorder="1" applyAlignment="1">
      <alignment horizontal="right" vertical="top" wrapText="1"/>
    </xf>
    <xf numFmtId="0" fontId="7" fillId="0" borderId="1" xfId="0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vertical="top"/>
    </xf>
    <xf numFmtId="49" fontId="7" fillId="2" borderId="1" xfId="0" applyNumberFormat="1" applyFont="1" applyFill="1" applyBorder="1" applyAlignment="1">
      <alignment horizontal="right" vertical="top"/>
    </xf>
    <xf numFmtId="0" fontId="7" fillId="2" borderId="1" xfId="0" applyNumberFormat="1" applyFont="1" applyFill="1" applyBorder="1" applyAlignment="1">
      <alignment horizontal="left" vertical="top" wrapText="1"/>
    </xf>
    <xf numFmtId="0" fontId="7" fillId="2" borderId="0" xfId="0" applyFont="1" applyFill="1" applyAlignment="1">
      <alignment horizontal="center" vertical="top" wrapText="1"/>
    </xf>
    <xf numFmtId="164" fontId="7" fillId="2" borderId="1" xfId="0" applyNumberFormat="1" applyFont="1" applyFill="1" applyBorder="1" applyAlignment="1">
      <alignment horizontal="right" vertical="top" wrapText="1"/>
    </xf>
    <xf numFmtId="0" fontId="10" fillId="2" borderId="0" xfId="0" applyFont="1" applyFill="1" applyBorder="1" applyAlignment="1">
      <alignment horizontal="left" vertical="top" wrapText="1"/>
    </xf>
    <xf numFmtId="0" fontId="5" fillId="3" borderId="0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</cellXfs>
  <cellStyles count="2">
    <cellStyle name="Обычный" xfId="0" builtinId="0"/>
    <cellStyle name="Обычный_Прил 2-4 расход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PRB_R_Rep1_MF_Ros_" refreshOnLoad="1" connectionId="1" autoFormatId="16" applyNumberFormats="0" applyBorderFormats="0" applyFontFormats="1" applyPatternFormats="1" applyAlignmentFormats="0" applyWidthHeightFormats="0">
  <queryTableRefresh nextId="9">
    <queryTableFields count="7">
      <queryTableField id="1" name="Name"/>
      <queryTableField id="2" name="CVD_MF"/>
      <queryTableField id="3" name="ZR"/>
      <queryTableField id="4" name="ZP"/>
      <queryTableField id="5" name="CCS_FULL"/>
      <queryTableField id="6" name="CVR"/>
      <queryTableField id="7" name="SUMM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2"/>
  <sheetViews>
    <sheetView tabSelected="1" view="pageBreakPreview" zoomScale="110" zoomScaleSheetLayoutView="110" workbookViewId="0">
      <selection activeCell="E10" sqref="E10"/>
    </sheetView>
  </sheetViews>
  <sheetFormatPr defaultRowHeight="18.75"/>
  <cols>
    <col min="1" max="1" width="81.140625" style="1" customWidth="1"/>
    <col min="2" max="2" width="9.28515625" style="2" customWidth="1"/>
    <col min="3" max="3" width="3.5703125" style="2" customWidth="1"/>
    <col min="4" max="4" width="3.28515625" style="2" customWidth="1"/>
    <col min="5" max="5" width="11" style="2" customWidth="1"/>
    <col min="6" max="6" width="5.140625" style="2" customWidth="1"/>
    <col min="7" max="7" width="7.28515625" style="3" customWidth="1"/>
    <col min="8" max="16384" width="9.140625" style="2"/>
  </cols>
  <sheetData>
    <row r="1" spans="1:7" ht="13.5" customHeight="1">
      <c r="B1" s="5"/>
      <c r="C1" s="5"/>
      <c r="D1" s="26"/>
      <c r="E1" s="26"/>
      <c r="F1" s="26"/>
      <c r="G1" s="27" t="s">
        <v>94</v>
      </c>
    </row>
    <row r="2" spans="1:7" ht="103.5" customHeight="1">
      <c r="B2" s="6"/>
      <c r="C2" s="6"/>
      <c r="D2" s="36" t="s">
        <v>95</v>
      </c>
      <c r="E2" s="36"/>
      <c r="F2" s="36"/>
      <c r="G2" s="36"/>
    </row>
    <row r="3" spans="1:7" ht="42.75" hidden="1" customHeight="1">
      <c r="A3" s="4"/>
      <c r="B3" s="6"/>
      <c r="C3" s="6"/>
      <c r="D3" s="37"/>
      <c r="E3" s="37"/>
      <c r="F3" s="37"/>
      <c r="G3" s="37"/>
    </row>
    <row r="4" spans="1:7" hidden="1">
      <c r="A4" s="4"/>
      <c r="B4" s="6"/>
      <c r="C4" s="6"/>
      <c r="D4" s="25"/>
      <c r="E4" s="25"/>
      <c r="F4" s="25"/>
      <c r="G4" s="25"/>
    </row>
    <row r="5" spans="1:7">
      <c r="A5" s="4"/>
      <c r="B5" s="40"/>
      <c r="C5" s="40"/>
      <c r="D5" s="40"/>
      <c r="E5" s="40"/>
      <c r="F5" s="40"/>
      <c r="G5" s="40"/>
    </row>
    <row r="6" spans="1:7">
      <c r="A6" s="38" t="s">
        <v>79</v>
      </c>
      <c r="B6" s="38"/>
      <c r="C6" s="38"/>
      <c r="D6" s="38"/>
      <c r="E6" s="38"/>
      <c r="F6" s="38"/>
      <c r="G6" s="38"/>
    </row>
    <row r="7" spans="1:7">
      <c r="A7" s="38" t="s">
        <v>80</v>
      </c>
      <c r="B7" s="38"/>
      <c r="C7" s="38"/>
      <c r="D7" s="38"/>
      <c r="E7" s="38"/>
      <c r="F7" s="38"/>
      <c r="G7" s="38"/>
    </row>
    <row r="8" spans="1:7" ht="8.25" customHeight="1"/>
    <row r="9" spans="1:7">
      <c r="E9" s="39" t="s">
        <v>0</v>
      </c>
      <c r="F9" s="39"/>
      <c r="G9" s="39"/>
    </row>
    <row r="10" spans="1:7" s="8" customFormat="1" ht="12.75">
      <c r="A10" s="7" t="s">
        <v>1</v>
      </c>
      <c r="B10" s="7" t="s">
        <v>2</v>
      </c>
      <c r="C10" s="7" t="s">
        <v>3</v>
      </c>
      <c r="D10" s="7" t="s">
        <v>4</v>
      </c>
      <c r="E10" s="7" t="s">
        <v>5</v>
      </c>
      <c r="F10" s="7" t="s">
        <v>6</v>
      </c>
      <c r="G10" s="7" t="s">
        <v>7</v>
      </c>
    </row>
    <row r="11" spans="1:7" s="8" customFormat="1" ht="12.75" hidden="1">
      <c r="A11" s="9" t="s">
        <v>8</v>
      </c>
      <c r="B11" s="10" t="s">
        <v>9</v>
      </c>
      <c r="C11" s="10" t="s">
        <v>10</v>
      </c>
      <c r="D11" s="10" t="s">
        <v>11</v>
      </c>
      <c r="E11" s="10" t="s">
        <v>12</v>
      </c>
      <c r="F11" s="10" t="s">
        <v>13</v>
      </c>
      <c r="G11" s="11" t="s">
        <v>14</v>
      </c>
    </row>
    <row r="12" spans="1:7" s="8" customFormat="1" ht="12.75">
      <c r="A12" s="12" t="s">
        <v>20</v>
      </c>
      <c r="B12" s="13" t="s">
        <v>15</v>
      </c>
      <c r="C12" s="13"/>
      <c r="D12" s="13"/>
      <c r="E12" s="13"/>
      <c r="F12" s="13"/>
      <c r="G12" s="14">
        <f>G14+G15+G16+G17+G18+G19+G20+G21+G22+G23+G25+G26+G27+G28+G29+G30+G33+G32+G35+G36+G37+G38+G39+G41+G42+G24+G40+G34</f>
        <v>7345.7</v>
      </c>
    </row>
    <row r="13" spans="1:7" s="8" customFormat="1" ht="12.75">
      <c r="A13" s="12" t="s">
        <v>22</v>
      </c>
      <c r="B13" s="13" t="s">
        <v>23</v>
      </c>
      <c r="C13" s="13"/>
      <c r="D13" s="13"/>
      <c r="E13" s="13"/>
      <c r="F13" s="13"/>
      <c r="G13" s="21">
        <f>G12</f>
        <v>7345.7</v>
      </c>
    </row>
    <row r="14" spans="1:7" s="8" customFormat="1" ht="57.75" customHeight="1">
      <c r="A14" s="12" t="s">
        <v>24</v>
      </c>
      <c r="B14" s="13" t="s">
        <v>23</v>
      </c>
      <c r="C14" s="13" t="s">
        <v>25</v>
      </c>
      <c r="D14" s="13" t="s">
        <v>18</v>
      </c>
      <c r="E14" s="13" t="s">
        <v>60</v>
      </c>
      <c r="F14" s="13" t="s">
        <v>26</v>
      </c>
      <c r="G14" s="14">
        <v>761.5</v>
      </c>
    </row>
    <row r="15" spans="1:7" s="8" customFormat="1" ht="57.75" customHeight="1">
      <c r="A15" s="12" t="s">
        <v>29</v>
      </c>
      <c r="B15" s="13" t="s">
        <v>23</v>
      </c>
      <c r="C15" s="13" t="s">
        <v>25</v>
      </c>
      <c r="D15" s="13" t="s">
        <v>16</v>
      </c>
      <c r="E15" s="13" t="s">
        <v>61</v>
      </c>
      <c r="F15" s="13" t="s">
        <v>26</v>
      </c>
      <c r="G15" s="14">
        <v>2575</v>
      </c>
    </row>
    <row r="16" spans="1:7" s="8" customFormat="1" ht="56.25" customHeight="1">
      <c r="A16" s="12" t="s">
        <v>30</v>
      </c>
      <c r="B16" s="13" t="s">
        <v>23</v>
      </c>
      <c r="C16" s="13" t="s">
        <v>25</v>
      </c>
      <c r="D16" s="13" t="s">
        <v>16</v>
      </c>
      <c r="E16" s="13" t="s">
        <v>62</v>
      </c>
      <c r="F16" s="13" t="s">
        <v>17</v>
      </c>
      <c r="G16" s="14">
        <v>446</v>
      </c>
    </row>
    <row r="17" spans="1:8" s="8" customFormat="1" ht="43.5" customHeight="1">
      <c r="A17" s="12" t="s">
        <v>31</v>
      </c>
      <c r="B17" s="13" t="s">
        <v>23</v>
      </c>
      <c r="C17" s="13" t="s">
        <v>25</v>
      </c>
      <c r="D17" s="13" t="s">
        <v>16</v>
      </c>
      <c r="E17" s="13" t="s">
        <v>62</v>
      </c>
      <c r="F17" s="13" t="s">
        <v>32</v>
      </c>
      <c r="G17" s="14">
        <v>35</v>
      </c>
    </row>
    <row r="18" spans="1:8" s="8" customFormat="1" ht="82.5" customHeight="1">
      <c r="A18" s="15" t="s">
        <v>33</v>
      </c>
      <c r="B18" s="13" t="s">
        <v>23</v>
      </c>
      <c r="C18" s="13" t="s">
        <v>25</v>
      </c>
      <c r="D18" s="13" t="s">
        <v>16</v>
      </c>
      <c r="E18" s="13" t="s">
        <v>63</v>
      </c>
      <c r="F18" s="13" t="s">
        <v>17</v>
      </c>
      <c r="G18" s="14">
        <v>0.2</v>
      </c>
    </row>
    <row r="19" spans="1:8" s="8" customFormat="1" ht="186" customHeight="1">
      <c r="A19" s="22" t="s">
        <v>83</v>
      </c>
      <c r="B19" s="23" t="s">
        <v>23</v>
      </c>
      <c r="C19" s="23" t="s">
        <v>25</v>
      </c>
      <c r="D19" s="23" t="s">
        <v>16</v>
      </c>
      <c r="E19" s="23" t="s">
        <v>64</v>
      </c>
      <c r="F19" s="23" t="s">
        <v>28</v>
      </c>
      <c r="G19" s="21">
        <v>15.7</v>
      </c>
    </row>
    <row r="20" spans="1:8" s="8" customFormat="1" ht="96" customHeight="1">
      <c r="A20" s="15" t="s">
        <v>34</v>
      </c>
      <c r="B20" s="23" t="s">
        <v>23</v>
      </c>
      <c r="C20" s="23" t="s">
        <v>25</v>
      </c>
      <c r="D20" s="23" t="s">
        <v>16</v>
      </c>
      <c r="E20" s="23" t="s">
        <v>65</v>
      </c>
      <c r="F20" s="23" t="s">
        <v>28</v>
      </c>
      <c r="G20" s="21">
        <v>0.8</v>
      </c>
    </row>
    <row r="21" spans="1:8" s="8" customFormat="1" ht="60" customHeight="1">
      <c r="A21" s="15" t="s">
        <v>55</v>
      </c>
      <c r="B21" s="23">
        <v>951</v>
      </c>
      <c r="C21" s="24" t="s">
        <v>25</v>
      </c>
      <c r="D21" s="24" t="s">
        <v>56</v>
      </c>
      <c r="E21" s="17" t="s">
        <v>66</v>
      </c>
      <c r="F21" s="23">
        <v>540</v>
      </c>
      <c r="G21" s="21">
        <v>16</v>
      </c>
    </row>
    <row r="22" spans="1:8" s="8" customFormat="1" ht="46.5" customHeight="1">
      <c r="A22" s="15" t="s">
        <v>58</v>
      </c>
      <c r="B22" s="23">
        <v>951</v>
      </c>
      <c r="C22" s="24" t="s">
        <v>25</v>
      </c>
      <c r="D22" s="24" t="s">
        <v>57</v>
      </c>
      <c r="E22" s="17" t="s">
        <v>67</v>
      </c>
      <c r="F22" s="24" t="s">
        <v>59</v>
      </c>
      <c r="G22" s="21">
        <v>173.8</v>
      </c>
    </row>
    <row r="23" spans="1:8" s="8" customFormat="1" ht="40.5" customHeight="1">
      <c r="A23" s="12" t="s">
        <v>35</v>
      </c>
      <c r="B23" s="13" t="s">
        <v>23</v>
      </c>
      <c r="C23" s="13" t="s">
        <v>25</v>
      </c>
      <c r="D23" s="13" t="s">
        <v>36</v>
      </c>
      <c r="E23" s="13" t="s">
        <v>68</v>
      </c>
      <c r="F23" s="13" t="s">
        <v>37</v>
      </c>
      <c r="G23" s="14">
        <v>9</v>
      </c>
    </row>
    <row r="24" spans="1:8" s="19" customFormat="1" ht="63.75">
      <c r="A24" s="15" t="s">
        <v>85</v>
      </c>
      <c r="B24" s="19">
        <v>951</v>
      </c>
      <c r="C24" s="15" t="s">
        <v>25</v>
      </c>
      <c r="D24" s="19">
        <v>13</v>
      </c>
      <c r="E24" s="15" t="s">
        <v>86</v>
      </c>
      <c r="F24" s="15" t="s">
        <v>17</v>
      </c>
      <c r="G24" s="28">
        <v>2.2000000000000002</v>
      </c>
      <c r="H24" s="18"/>
    </row>
    <row r="25" spans="1:8" s="19" customFormat="1" ht="45" customHeight="1">
      <c r="A25" s="17" t="s">
        <v>53</v>
      </c>
      <c r="B25" s="20">
        <v>951</v>
      </c>
      <c r="C25" s="17" t="s">
        <v>25</v>
      </c>
      <c r="D25" s="17" t="s">
        <v>39</v>
      </c>
      <c r="E25" s="17" t="s">
        <v>69</v>
      </c>
      <c r="F25" s="17" t="s">
        <v>17</v>
      </c>
      <c r="G25" s="29" t="s">
        <v>84</v>
      </c>
      <c r="H25" s="18"/>
    </row>
    <row r="26" spans="1:8" s="8" customFormat="1" ht="45.75" customHeight="1">
      <c r="A26" s="15" t="s">
        <v>49</v>
      </c>
      <c r="B26" s="13" t="s">
        <v>23</v>
      </c>
      <c r="C26" s="13" t="s">
        <v>25</v>
      </c>
      <c r="D26" s="13" t="s">
        <v>39</v>
      </c>
      <c r="E26" s="13" t="s">
        <v>69</v>
      </c>
      <c r="F26" s="13" t="s">
        <v>50</v>
      </c>
      <c r="G26" s="14">
        <v>32.799999999999997</v>
      </c>
    </row>
    <row r="27" spans="1:8" s="8" customFormat="1" ht="29.25" customHeight="1">
      <c r="A27" s="12" t="s">
        <v>38</v>
      </c>
      <c r="B27" s="13" t="s">
        <v>23</v>
      </c>
      <c r="C27" s="13" t="s">
        <v>25</v>
      </c>
      <c r="D27" s="13" t="s">
        <v>39</v>
      </c>
      <c r="E27" s="13" t="s">
        <v>69</v>
      </c>
      <c r="F27" s="13" t="s">
        <v>32</v>
      </c>
      <c r="G27" s="21">
        <v>57.5</v>
      </c>
    </row>
    <row r="28" spans="1:8" s="8" customFormat="1" ht="38.25" customHeight="1">
      <c r="A28" s="12" t="s">
        <v>52</v>
      </c>
      <c r="B28" s="13" t="s">
        <v>23</v>
      </c>
      <c r="C28" s="13" t="s">
        <v>25</v>
      </c>
      <c r="D28" s="13" t="s">
        <v>39</v>
      </c>
      <c r="E28" s="13" t="s">
        <v>70</v>
      </c>
      <c r="F28" s="13" t="s">
        <v>32</v>
      </c>
      <c r="G28" s="14">
        <v>10</v>
      </c>
    </row>
    <row r="29" spans="1:8" s="8" customFormat="1" ht="48.75" customHeight="1">
      <c r="A29" s="12" t="s">
        <v>40</v>
      </c>
      <c r="B29" s="13" t="s">
        <v>23</v>
      </c>
      <c r="C29" s="13" t="s">
        <v>18</v>
      </c>
      <c r="D29" s="13" t="s">
        <v>27</v>
      </c>
      <c r="E29" s="13" t="s">
        <v>71</v>
      </c>
      <c r="F29" s="13" t="s">
        <v>26</v>
      </c>
      <c r="G29" s="14">
        <v>69.900000000000006</v>
      </c>
    </row>
    <row r="30" spans="1:8" s="8" customFormat="1" ht="69.75" hidden="1" customHeight="1">
      <c r="A30" s="16" t="s">
        <v>54</v>
      </c>
      <c r="B30" s="13" t="s">
        <v>23</v>
      </c>
      <c r="C30" s="13" t="s">
        <v>27</v>
      </c>
      <c r="D30" s="13" t="s">
        <v>41</v>
      </c>
      <c r="E30" s="13" t="s">
        <v>81</v>
      </c>
      <c r="F30" s="13" t="s">
        <v>28</v>
      </c>
      <c r="G30" s="21"/>
    </row>
    <row r="31" spans="1:8" hidden="1"/>
    <row r="32" spans="1:8" s="8" customFormat="1" ht="85.5" customHeight="1">
      <c r="A32" s="22" t="s">
        <v>90</v>
      </c>
      <c r="B32" s="23" t="s">
        <v>23</v>
      </c>
      <c r="C32" s="23" t="s">
        <v>27</v>
      </c>
      <c r="D32" s="23" t="s">
        <v>41</v>
      </c>
      <c r="E32" s="23" t="s">
        <v>82</v>
      </c>
      <c r="F32" s="23" t="s">
        <v>28</v>
      </c>
      <c r="G32" s="21">
        <v>64.2</v>
      </c>
    </row>
    <row r="33" spans="1:8" s="8" customFormat="1" ht="92.25" customHeight="1">
      <c r="A33" s="16" t="s">
        <v>91</v>
      </c>
      <c r="B33" s="30" t="s">
        <v>23</v>
      </c>
      <c r="C33" s="30" t="s">
        <v>27</v>
      </c>
      <c r="D33" s="30" t="s">
        <v>41</v>
      </c>
      <c r="E33" s="30" t="s">
        <v>87</v>
      </c>
      <c r="F33" s="30" t="s">
        <v>28</v>
      </c>
      <c r="G33" s="31">
        <v>11.1</v>
      </c>
    </row>
    <row r="34" spans="1:8" s="19" customFormat="1" ht="54" customHeight="1">
      <c r="A34" s="33" t="s">
        <v>93</v>
      </c>
      <c r="B34" s="34">
        <v>951</v>
      </c>
      <c r="C34" s="17" t="s">
        <v>27</v>
      </c>
      <c r="D34" s="17" t="s">
        <v>41</v>
      </c>
      <c r="E34" s="15" t="s">
        <v>89</v>
      </c>
      <c r="F34" s="15">
        <v>240</v>
      </c>
      <c r="G34" s="35">
        <v>12.1</v>
      </c>
      <c r="H34" s="18"/>
    </row>
    <row r="35" spans="1:8" s="8" customFormat="1" ht="51">
      <c r="A35" s="12" t="s">
        <v>51</v>
      </c>
      <c r="B35" s="13" t="s">
        <v>23</v>
      </c>
      <c r="C35" s="13" t="s">
        <v>16</v>
      </c>
      <c r="D35" s="13" t="s">
        <v>41</v>
      </c>
      <c r="E35" s="13" t="s">
        <v>72</v>
      </c>
      <c r="F35" s="13" t="s">
        <v>17</v>
      </c>
      <c r="G35" s="14">
        <v>1611.6</v>
      </c>
    </row>
    <row r="36" spans="1:8" s="8" customFormat="1" ht="55.5" customHeight="1">
      <c r="A36" s="12" t="s">
        <v>42</v>
      </c>
      <c r="B36" s="13" t="s">
        <v>23</v>
      </c>
      <c r="C36" s="13" t="s">
        <v>19</v>
      </c>
      <c r="D36" s="13" t="s">
        <v>18</v>
      </c>
      <c r="E36" s="13" t="s">
        <v>73</v>
      </c>
      <c r="F36" s="13" t="s">
        <v>17</v>
      </c>
      <c r="G36" s="14">
        <f>189-63</f>
        <v>126</v>
      </c>
    </row>
    <row r="37" spans="1:8" s="8" customFormat="1" ht="60.75" customHeight="1">
      <c r="A37" s="12" t="s">
        <v>43</v>
      </c>
      <c r="B37" s="13" t="s">
        <v>23</v>
      </c>
      <c r="C37" s="13" t="s">
        <v>19</v>
      </c>
      <c r="D37" s="13" t="s">
        <v>27</v>
      </c>
      <c r="E37" s="13" t="s">
        <v>74</v>
      </c>
      <c r="F37" s="13" t="s">
        <v>17</v>
      </c>
      <c r="G37" s="14">
        <v>21.1</v>
      </c>
    </row>
    <row r="38" spans="1:8" s="8" customFormat="1" ht="56.25" customHeight="1">
      <c r="A38" s="12" t="s">
        <v>44</v>
      </c>
      <c r="B38" s="13" t="s">
        <v>23</v>
      </c>
      <c r="C38" s="13" t="s">
        <v>19</v>
      </c>
      <c r="D38" s="13" t="s">
        <v>27</v>
      </c>
      <c r="E38" s="13" t="s">
        <v>75</v>
      </c>
      <c r="F38" s="13" t="s">
        <v>17</v>
      </c>
      <c r="G38" s="14">
        <f>221.8+63</f>
        <v>284.8</v>
      </c>
    </row>
    <row r="39" spans="1:8" s="8" customFormat="1" ht="55.5" customHeight="1">
      <c r="A39" s="12" t="s">
        <v>45</v>
      </c>
      <c r="B39" s="13" t="s">
        <v>23</v>
      </c>
      <c r="C39" s="13" t="s">
        <v>19</v>
      </c>
      <c r="D39" s="13" t="s">
        <v>27</v>
      </c>
      <c r="E39" s="13" t="s">
        <v>76</v>
      </c>
      <c r="F39" s="13" t="s">
        <v>17</v>
      </c>
      <c r="G39" s="14">
        <v>101</v>
      </c>
    </row>
    <row r="40" spans="1:8" s="8" customFormat="1" ht="60" customHeight="1">
      <c r="A40" s="15" t="s">
        <v>92</v>
      </c>
      <c r="B40" s="23">
        <v>951</v>
      </c>
      <c r="C40" s="24" t="s">
        <v>19</v>
      </c>
      <c r="D40" s="24" t="s">
        <v>27</v>
      </c>
      <c r="E40" s="24" t="s">
        <v>89</v>
      </c>
      <c r="F40" s="24" t="s">
        <v>17</v>
      </c>
      <c r="G40" s="32" t="s">
        <v>88</v>
      </c>
    </row>
    <row r="41" spans="1:8" s="8" customFormat="1" ht="42" customHeight="1">
      <c r="A41" s="12" t="s">
        <v>46</v>
      </c>
      <c r="B41" s="13" t="s">
        <v>23</v>
      </c>
      <c r="C41" s="13" t="s">
        <v>47</v>
      </c>
      <c r="D41" s="13" t="s">
        <v>25</v>
      </c>
      <c r="E41" s="13" t="s">
        <v>77</v>
      </c>
      <c r="F41" s="13" t="s">
        <v>21</v>
      </c>
      <c r="G41" s="14">
        <v>800</v>
      </c>
    </row>
    <row r="42" spans="1:8" ht="42.75" customHeight="1">
      <c r="A42" s="12" t="s">
        <v>48</v>
      </c>
      <c r="B42" s="13" t="s">
        <v>23</v>
      </c>
      <c r="C42" s="13" t="s">
        <v>36</v>
      </c>
      <c r="D42" s="13" t="s">
        <v>18</v>
      </c>
      <c r="E42" s="13" t="s">
        <v>78</v>
      </c>
      <c r="F42" s="13" t="s">
        <v>17</v>
      </c>
      <c r="G42" s="14">
        <v>18.399999999999999</v>
      </c>
    </row>
  </sheetData>
  <mergeCells count="6">
    <mergeCell ref="D2:G2"/>
    <mergeCell ref="D3:G3"/>
    <mergeCell ref="A7:G7"/>
    <mergeCell ref="E9:G9"/>
    <mergeCell ref="A6:G6"/>
    <mergeCell ref="B5:G5"/>
  </mergeCells>
  <phoneticPr fontId="0" type="noConversion"/>
  <pageMargins left="0.39370078740157483" right="0.39370078740157483" top="0.98425196850393704" bottom="0.98425196850393704" header="0.51181102362204722" footer="0.51181102362204722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Лист1!PRB_R_Rep1_MF_Ros_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Root-pc</cp:lastModifiedBy>
  <cp:lastPrinted>2015-12-01T12:18:02Z</cp:lastPrinted>
  <dcterms:created xsi:type="dcterms:W3CDTF">2007-03-05T07:36:50Z</dcterms:created>
  <dcterms:modified xsi:type="dcterms:W3CDTF">2016-06-15T10:37:25Z</dcterms:modified>
</cp:coreProperties>
</file>