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295" yWindow="-180" windowWidth="14520" windowHeight="11310"/>
  </bookViews>
  <sheets>
    <sheet name="Лист1" sheetId="1" r:id="rId1"/>
  </sheets>
  <definedNames>
    <definedName name="PRB_R_Rep3_Ros1" localSheetId="0">Лист1!$A$13:$F$63</definedName>
    <definedName name="Запрос_из_Распределение2" localSheetId="0">Лист1!#REF!</definedName>
    <definedName name="_xlnm.Print_Area" localSheetId="0">Лист1!$A$1:$F$63</definedName>
  </definedNames>
  <calcPr calcId="125725"/>
</workbook>
</file>

<file path=xl/calcChain.xml><?xml version="1.0" encoding="utf-8"?>
<calcChain xmlns="http://schemas.openxmlformats.org/spreadsheetml/2006/main">
  <c r="F42" i="1"/>
  <c r="F53"/>
  <c r="F55"/>
  <c r="F31"/>
  <c r="F27"/>
  <c r="F51" l="1"/>
  <c r="F50" l="1"/>
  <c r="F41"/>
  <c r="F18" l="1"/>
  <c r="F15" s="1"/>
  <c r="F14" s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 , PRB_R_Rep3_Ros1.ZR, PRB_R_Rep3_Ros1.ZP, PRB_R_Rep3_Ros1.CCS_FULL, PRB_R_Rep3_Ros1.CVR, PRB_R_Rep3_Ros1.SUMM from PRB_R_Rep3_Ros1 order by PRB_R_Rep3_Ros1.SORT"/>
  </connection>
</connections>
</file>

<file path=xl/sharedStrings.xml><?xml version="1.0" encoding="utf-8"?>
<sst xmlns="http://schemas.openxmlformats.org/spreadsheetml/2006/main" count="210" uniqueCount="112">
  <si>
    <t>(тыс. рублей)</t>
  </si>
  <si>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</si>
  <si>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</si>
  <si>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</si>
  <si>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</si>
  <si>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</si>
  <si>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</si>
  <si>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</si>
  <si>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</si>
  <si>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</si>
  <si>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</si>
  <si>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</si>
  <si>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</si>
  <si>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>04</t>
  </si>
  <si>
    <t>05</t>
  </si>
  <si>
    <t>07</t>
  </si>
  <si>
    <t>ВСЕГО</t>
  </si>
  <si>
    <t>610</t>
  </si>
  <si>
    <t xml:space="preserve"> деятельности), группам (подгруппам) видов расходов классификации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</si>
  <si>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</si>
  <si>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</si>
  <si>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</si>
  <si>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</si>
  <si>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по оплате труда работников органов местного самоуправления Ковылкинского сельского поселения по Главе Ковылкинского сельского поселения в рамках обеспечения функционирования Главы Ковылкинского сельского поселения (Расходы на выплаты персоналу государственных (муниципальных) органов)</t>
  </si>
  <si>
    <t>120</t>
  </si>
  <si>
    <t>03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</si>
  <si>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</si>
  <si>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</si>
  <si>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</si>
  <si>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</si>
  <si>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</si>
  <si>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</si>
  <si>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</si>
  <si>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</si>
  <si>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Обеспечение проведения выборов и референдумов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</si>
  <si>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</si>
  <si>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</si>
  <si>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</si>
  <si>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</si>
  <si>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Другие общегосударственные вопросы</t>
  </si>
  <si>
    <t>13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</si>
  <si>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</si>
  <si>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</si>
  <si>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</si>
  <si>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</si>
  <si>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</si>
  <si>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</si>
  <si>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</si>
  <si>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</si>
  <si>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</si>
  <si>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 Дорожное хозяйство (дорожные фонды)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</si>
  <si>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</si>
  <si>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ЖИЛИЩНО-КОММУНАЛЬНОЕ ХОЗЯЙСТВО</t>
  </si>
  <si>
    <t>Коммунальное хозяйство</t>
  </si>
  <si>
    <t>Благоустройство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</si>
  <si>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</si>
  <si>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</si>
  <si>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</si>
  <si>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</si>
  <si>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</si>
  <si>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</si>
  <si>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</si>
  <si>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</si>
  <si>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системы водоснабжения поселения в рамках муниципальной программы Ковылкинского сельского поселения "Обеспечение качественными жилищно-коммунальными услугами населения Ковылкинского сельского поселения"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</si>
  <si>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</si>
  <si>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</si>
  <si>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</si>
  <si>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по разделам, подразделам, целевым статьям (муниципальным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</si>
  <si>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</si>
  <si>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муниципальной программы Ковылкинского сельского поселения"Защита населения и территории от чрезвычайных ситуаций, обеспечение пожарной безопасности людей на водных объектах"  (Иные межбюджетные трансферты)</t>
  </si>
  <si>
    <t>Обеспечение деятельности финансовых ,налоговых и таможенных органов и органов финансового (финансово-бюджетного) надзора</t>
  </si>
  <si>
    <t>06</t>
  </si>
  <si>
    <t xml:space="preserve"> программам Ковылкинского сельского поселения и непрограммным направлениям</t>
  </si>
  <si>
    <t xml:space="preserve">Распределение бюджетных ассигнований 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</si>
  <si>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</si>
  <si>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</si>
  <si>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16,0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</si>
  <si>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</si>
  <si>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Проведение выборов депутатов Собрания депутатов Ковылкинского сельского поселения в рамках непрограммных расходов органов местного самоуправления Ковылкинского сельского поселения  (Специальные расходы)</t>
  </si>
  <si>
    <t>891 00 00110</t>
  </si>
  <si>
    <t>892 00 00110</t>
  </si>
  <si>
    <t>892 00 00190</t>
  </si>
  <si>
    <t>999 00 72390</t>
  </si>
  <si>
    <t>999 00 89030</t>
  </si>
  <si>
    <t>999 00 89050</t>
  </si>
  <si>
    <t>999 00 89040</t>
  </si>
  <si>
    <t>992 00 92400</t>
  </si>
  <si>
    <t>991 00 92100</t>
  </si>
  <si>
    <t>061 00 25080</t>
  </si>
  <si>
    <t>892 00 99990</t>
  </si>
  <si>
    <t>999 00 99990</t>
  </si>
  <si>
    <t>999 00 51180</t>
  </si>
  <si>
    <t>070 00 89000</t>
  </si>
  <si>
    <t>070 00 89020</t>
  </si>
  <si>
    <t>050 00 25070</t>
  </si>
  <si>
    <t>010 00 25010</t>
  </si>
  <si>
    <t>030 00 25020</t>
  </si>
  <si>
    <t>030 00 25030</t>
  </si>
  <si>
    <t>030 00 25040</t>
  </si>
  <si>
    <t>020 00 01590</t>
  </si>
  <si>
    <t>040 00 25050</t>
  </si>
  <si>
    <t xml:space="preserve"> расходов бюджета Ковылкинского сельского поселения Тацинского района  на 2016 год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</si>
  <si>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</si>
  <si>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 (Иные межбюджетные трансферты)</t>
  </si>
  <si>
    <t>78,2</t>
  </si>
  <si>
    <t>070 00 89060</t>
  </si>
  <si>
    <t>99 9 00 91100</t>
  </si>
  <si>
    <t>11,8</t>
  </si>
  <si>
    <t xml:space="preserve"> Расходы за счет средств резервного фонда Администрации Тацинского района на финансовое обеспечение непредвиденных расходов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</si>
  <si>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Приложение 2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</si>
  <si>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объектах"(Иные межбюджетные трансферты)</t>
  </si>
  <si>
    <r>
      <t>к решению Собрания депутатов Ковылкинского сельского поселения "О внесении изменений  в решение  Собрания депутатов Ковылкинского сельского поселения от 24.12.2015г. № 140 "О бюджете Ковылкинского сельского поселения  Тацинского района на 2016 год " от 18</t>
    </r>
    <r>
      <rPr>
        <sz val="8"/>
        <color rgb="FFFF000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марта 2016 года № 146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</si>
</sst>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7" fillId="0" borderId="0" xfId="0" applyFont="1"/>
    <xf numFmtId="0" fontId="2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2" borderId="0" xfId="0" applyNumberFormat="1" applyFont="1" applyFill="1" applyAlignment="1">
      <alignment horizontal="right" vertical="top" wrapText="1"/>
    </xf>
    <xf numFmtId="3" fontId="2" fillId="0" borderId="1" xfId="0" applyNumberFormat="1" applyFont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vertical="top" wrapText="1"/>
    </xf>
    <xf numFmtId="0" fontId="2" fillId="2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8">
    <queryTableFields count="6">
      <queryTableField id="1" name="Name"/>
      <queryTableField id="2" name="ZR"/>
      <queryTableField id="3" name="ZP"/>
      <queryTableField id="4" name="CCS_FULL"/>
      <queryTableField id="5" name="CVR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3"/>
  <sheetViews>
    <sheetView tabSelected="1" view="pageBreakPreview" topLeftCell="A29" zoomScale="120" workbookViewId="0">
      <selection activeCell="A9" sqref="A9:F9"/>
    </sheetView>
  </sheetViews>
  <sheetFormatPr defaultColWidth="3.140625" defaultRowHeight="12.75"/>
  <cols>
    <col min="1" max="1" width="65" style="4" customWidth="1"/>
    <col min="2" max="2" width="3.42578125" style="4" customWidth="1"/>
    <col min="3" max="3" width="3.28515625" style="4" customWidth="1"/>
    <col min="4" max="4" width="11.5703125" style="4" customWidth="1"/>
    <col min="5" max="5" width="4.85546875" style="4" customWidth="1"/>
    <col min="6" max="6" width="7.42578125" style="24" customWidth="1"/>
    <col min="7" max="7" width="0.140625" style="2" customWidth="1"/>
    <col min="8" max="8" width="3.140625" style="3" customWidth="1"/>
    <col min="9" max="16384" width="3.140625" style="4"/>
  </cols>
  <sheetData>
    <row r="1" spans="1:8" s="7" customFormat="1" ht="15" customHeight="1">
      <c r="A1" s="1"/>
      <c r="B1" s="32" t="s">
        <v>109</v>
      </c>
      <c r="C1" s="32"/>
      <c r="D1" s="32"/>
      <c r="E1" s="32"/>
      <c r="F1" s="32"/>
      <c r="G1" s="26"/>
      <c r="H1" s="3"/>
    </row>
    <row r="2" spans="1:8" s="7" customFormat="1" ht="12.75" customHeight="1">
      <c r="B2" s="33" t="s">
        <v>111</v>
      </c>
      <c r="C2" s="33"/>
      <c r="D2" s="33"/>
      <c r="E2" s="33"/>
      <c r="F2" s="33"/>
      <c r="G2" s="33"/>
      <c r="H2" s="3"/>
    </row>
    <row r="3" spans="1:8" s="7" customFormat="1" ht="18.75" customHeight="1">
      <c r="A3" s="5"/>
      <c r="B3" s="33"/>
      <c r="C3" s="33"/>
      <c r="D3" s="33"/>
      <c r="E3" s="33"/>
      <c r="F3" s="33"/>
      <c r="G3" s="33"/>
      <c r="H3" s="3"/>
    </row>
    <row r="4" spans="1:8" s="7" customFormat="1" ht="60" customHeight="1">
      <c r="A4" s="5"/>
      <c r="B4" s="33"/>
      <c r="C4" s="33"/>
      <c r="D4" s="33"/>
      <c r="E4" s="33"/>
      <c r="F4" s="33"/>
      <c r="G4" s="33"/>
      <c r="H4" s="3"/>
    </row>
    <row r="5" spans="1:8" s="7" customFormat="1" ht="17.25" customHeight="1">
      <c r="A5" s="5"/>
      <c r="B5" s="27"/>
      <c r="C5" s="27"/>
      <c r="D5" s="27"/>
      <c r="E5" s="27"/>
      <c r="F5" s="27"/>
      <c r="G5" s="27"/>
      <c r="H5" s="3"/>
    </row>
    <row r="6" spans="1:8" s="7" customFormat="1">
      <c r="A6" s="30" t="s">
        <v>73</v>
      </c>
      <c r="B6" s="30"/>
      <c r="C6" s="30"/>
      <c r="D6" s="30"/>
      <c r="E6" s="30"/>
      <c r="F6" s="30"/>
      <c r="G6" s="2"/>
      <c r="H6" s="3"/>
    </row>
    <row r="7" spans="1:8" s="7" customFormat="1" ht="18" customHeight="1">
      <c r="A7" s="30" t="s">
        <v>67</v>
      </c>
      <c r="B7" s="30"/>
      <c r="C7" s="30"/>
      <c r="D7" s="30"/>
      <c r="E7" s="30"/>
      <c r="F7" s="30"/>
      <c r="G7" s="2"/>
      <c r="H7" s="3"/>
    </row>
    <row r="8" spans="1:8" s="7" customFormat="1" ht="18" customHeight="1">
      <c r="A8" s="30" t="s">
        <v>72</v>
      </c>
      <c r="B8" s="30"/>
      <c r="C8" s="30"/>
      <c r="D8" s="30"/>
      <c r="E8" s="30"/>
      <c r="F8" s="30"/>
      <c r="G8" s="2"/>
      <c r="H8" s="3"/>
    </row>
    <row r="9" spans="1:8">
      <c r="A9" s="30" t="s">
        <v>18</v>
      </c>
      <c r="B9" s="30"/>
      <c r="C9" s="30"/>
      <c r="D9" s="30"/>
      <c r="E9" s="30"/>
      <c r="F9" s="30"/>
    </row>
    <row r="10" spans="1:8" ht="18" customHeight="1">
      <c r="A10" s="30" t="s">
        <v>101</v>
      </c>
      <c r="B10" s="30"/>
      <c r="C10" s="30"/>
      <c r="D10" s="30"/>
      <c r="E10" s="30"/>
      <c r="F10" s="30"/>
    </row>
    <row r="11" spans="1:8" ht="22.5" customHeight="1">
      <c r="D11" s="31" t="s">
        <v>0</v>
      </c>
      <c r="E11" s="31"/>
      <c r="F11" s="31"/>
    </row>
    <row r="12" spans="1:8">
      <c r="A12" s="8" t="s">
        <v>1</v>
      </c>
      <c r="B12" s="8" t="s">
        <v>2</v>
      </c>
      <c r="C12" s="8" t="s">
        <v>3</v>
      </c>
      <c r="D12" s="8" t="s">
        <v>4</v>
      </c>
      <c r="E12" s="8" t="s">
        <v>5</v>
      </c>
      <c r="F12" s="19" t="s">
        <v>6</v>
      </c>
    </row>
    <row r="13" spans="1:8" ht="38.25" hidden="1" customHeight="1">
      <c r="A13" s="6" t="s">
        <v>7</v>
      </c>
      <c r="B13" s="6" t="s">
        <v>8</v>
      </c>
      <c r="C13" s="6" t="s">
        <v>9</v>
      </c>
      <c r="D13" s="6" t="s">
        <v>10</v>
      </c>
      <c r="E13" s="6" t="s">
        <v>11</v>
      </c>
      <c r="F13" s="20" t="s">
        <v>12</v>
      </c>
      <c r="G13" s="7"/>
    </row>
    <row r="14" spans="1:8">
      <c r="A14" s="9" t="s">
        <v>16</v>
      </c>
      <c r="B14" s="9"/>
      <c r="C14" s="9"/>
      <c r="D14" s="9"/>
      <c r="E14" s="9"/>
      <c r="F14" s="21">
        <f>F15+F38+F41+F47+F50+F58+F61</f>
        <v>7333.5999999999995</v>
      </c>
      <c r="G14" s="7"/>
    </row>
    <row r="15" spans="1:8">
      <c r="A15" s="9" t="s">
        <v>19</v>
      </c>
      <c r="B15" s="9" t="s">
        <v>20</v>
      </c>
      <c r="C15" s="9"/>
      <c r="D15" s="9"/>
      <c r="E15" s="9"/>
      <c r="F15" s="21">
        <f>F16+F18+F25+F27+F29+F31</f>
        <v>4213.7</v>
      </c>
      <c r="G15" s="7"/>
    </row>
    <row r="16" spans="1:8" ht="25.5">
      <c r="A16" s="9" t="s">
        <v>21</v>
      </c>
      <c r="B16" s="9" t="s">
        <v>20</v>
      </c>
      <c r="C16" s="9" t="s">
        <v>22</v>
      </c>
      <c r="D16" s="9"/>
      <c r="E16" s="9"/>
      <c r="F16" s="21">
        <v>761.5</v>
      </c>
      <c r="G16" s="7"/>
    </row>
    <row r="17" spans="1:8" ht="63.75">
      <c r="A17" s="9" t="s">
        <v>23</v>
      </c>
      <c r="B17" s="9" t="s">
        <v>20</v>
      </c>
      <c r="C17" s="9" t="s">
        <v>22</v>
      </c>
      <c r="D17" s="25" t="s">
        <v>79</v>
      </c>
      <c r="E17" s="9" t="s">
        <v>24</v>
      </c>
      <c r="F17" s="21">
        <v>761.5</v>
      </c>
      <c r="G17" s="7"/>
    </row>
    <row r="18" spans="1:8" ht="38.25">
      <c r="A18" s="9" t="s">
        <v>28</v>
      </c>
      <c r="B18" s="9" t="s">
        <v>20</v>
      </c>
      <c r="C18" s="9" t="s">
        <v>13</v>
      </c>
      <c r="D18" s="9"/>
      <c r="E18" s="9"/>
      <c r="F18" s="21">
        <f>F19+F20+F21+F22+F23+F24</f>
        <v>3072.7</v>
      </c>
      <c r="G18" s="7"/>
    </row>
    <row r="19" spans="1:8" ht="51">
      <c r="A19" s="9" t="s">
        <v>29</v>
      </c>
      <c r="B19" s="9" t="s">
        <v>20</v>
      </c>
      <c r="C19" s="9" t="s">
        <v>13</v>
      </c>
      <c r="D19" s="9" t="s">
        <v>80</v>
      </c>
      <c r="E19" s="9" t="s">
        <v>24</v>
      </c>
      <c r="F19" s="21">
        <v>2575</v>
      </c>
      <c r="G19" s="7"/>
    </row>
    <row r="20" spans="1:8" ht="63.75">
      <c r="A20" s="9" t="s">
        <v>30</v>
      </c>
      <c r="B20" s="9" t="s">
        <v>20</v>
      </c>
      <c r="C20" s="9" t="s">
        <v>13</v>
      </c>
      <c r="D20" s="9" t="s">
        <v>81</v>
      </c>
      <c r="E20" s="9" t="s">
        <v>31</v>
      </c>
      <c r="F20" s="21">
        <v>446</v>
      </c>
      <c r="G20" s="7"/>
    </row>
    <row r="21" spans="1:8" ht="51">
      <c r="A21" s="9" t="s">
        <v>32</v>
      </c>
      <c r="B21" s="9" t="s">
        <v>20</v>
      </c>
      <c r="C21" s="9" t="s">
        <v>13</v>
      </c>
      <c r="D21" s="9" t="s">
        <v>81</v>
      </c>
      <c r="E21" s="9" t="s">
        <v>33</v>
      </c>
      <c r="F21" s="21">
        <v>35</v>
      </c>
      <c r="G21" s="7"/>
    </row>
    <row r="22" spans="1:8" ht="102">
      <c r="A22" s="9" t="s">
        <v>62</v>
      </c>
      <c r="B22" s="9" t="s">
        <v>20</v>
      </c>
      <c r="C22" s="9" t="s">
        <v>13</v>
      </c>
      <c r="D22" s="9" t="s">
        <v>82</v>
      </c>
      <c r="E22" s="9" t="s">
        <v>31</v>
      </c>
      <c r="F22" s="21">
        <v>0.2</v>
      </c>
      <c r="G22" s="7"/>
    </row>
    <row r="23" spans="1:8" ht="225.75" customHeight="1">
      <c r="A23" s="9" t="s">
        <v>102</v>
      </c>
      <c r="B23" s="9" t="s">
        <v>20</v>
      </c>
      <c r="C23" s="9" t="s">
        <v>13</v>
      </c>
      <c r="D23" s="9" t="s">
        <v>83</v>
      </c>
      <c r="E23" s="9" t="s">
        <v>27</v>
      </c>
      <c r="F23" s="21">
        <v>15.7</v>
      </c>
    </row>
    <row r="24" spans="1:8" ht="114.75">
      <c r="A24" s="9" t="s">
        <v>68</v>
      </c>
      <c r="B24" s="9" t="s">
        <v>20</v>
      </c>
      <c r="C24" s="9" t="s">
        <v>13</v>
      </c>
      <c r="D24" s="9" t="s">
        <v>84</v>
      </c>
      <c r="E24" s="9" t="s">
        <v>27</v>
      </c>
      <c r="F24" s="21">
        <v>0.8</v>
      </c>
    </row>
    <row r="25" spans="1:8" s="7" customFormat="1" ht="25.5">
      <c r="A25" s="9" t="s">
        <v>70</v>
      </c>
      <c r="B25" s="10" t="s">
        <v>20</v>
      </c>
      <c r="C25" s="10" t="s">
        <v>71</v>
      </c>
      <c r="D25" s="10"/>
      <c r="E25" s="10"/>
      <c r="F25" s="22" t="s">
        <v>76</v>
      </c>
      <c r="G25" s="2"/>
      <c r="H25" s="3"/>
    </row>
    <row r="26" spans="1:8" s="7" customFormat="1" ht="63.75">
      <c r="A26" s="9" t="s">
        <v>26</v>
      </c>
      <c r="B26" s="10" t="s">
        <v>20</v>
      </c>
      <c r="C26" s="10" t="s">
        <v>71</v>
      </c>
      <c r="D26" s="10" t="s">
        <v>85</v>
      </c>
      <c r="E26" s="10" t="s">
        <v>27</v>
      </c>
      <c r="F26" s="22" t="s">
        <v>76</v>
      </c>
      <c r="G26" s="2"/>
      <c r="H26" s="3"/>
    </row>
    <row r="27" spans="1:8">
      <c r="A27" s="9" t="s">
        <v>34</v>
      </c>
      <c r="B27" s="9" t="s">
        <v>20</v>
      </c>
      <c r="C27" s="9" t="s">
        <v>15</v>
      </c>
      <c r="D27" s="9"/>
      <c r="E27" s="9"/>
      <c r="F27" s="21">
        <f>F28</f>
        <v>173.8</v>
      </c>
    </row>
    <row r="28" spans="1:8" s="7" customFormat="1" ht="51">
      <c r="A28" s="9" t="s">
        <v>78</v>
      </c>
      <c r="B28" s="10" t="s">
        <v>20</v>
      </c>
      <c r="C28" s="10" t="s">
        <v>15</v>
      </c>
      <c r="D28" s="9" t="s">
        <v>86</v>
      </c>
      <c r="E28" s="9">
        <v>880</v>
      </c>
      <c r="F28" s="21">
        <v>173.8</v>
      </c>
      <c r="G28" s="2"/>
      <c r="H28" s="3"/>
    </row>
    <row r="29" spans="1:8">
      <c r="A29" s="9" t="s">
        <v>35</v>
      </c>
      <c r="B29" s="9" t="s">
        <v>20</v>
      </c>
      <c r="C29" s="9" t="s">
        <v>36</v>
      </c>
      <c r="D29" s="9"/>
      <c r="E29" s="9"/>
      <c r="F29" s="21">
        <v>9</v>
      </c>
    </row>
    <row r="30" spans="1:8" ht="51">
      <c r="A30" s="9" t="s">
        <v>37</v>
      </c>
      <c r="B30" s="9" t="s">
        <v>20</v>
      </c>
      <c r="C30" s="9" t="s">
        <v>36</v>
      </c>
      <c r="D30" s="9" t="s">
        <v>87</v>
      </c>
      <c r="E30" s="9" t="s">
        <v>38</v>
      </c>
      <c r="F30" s="21">
        <v>9</v>
      </c>
    </row>
    <row r="31" spans="1:8">
      <c r="A31" s="11" t="s">
        <v>39</v>
      </c>
      <c r="B31" s="11" t="s">
        <v>20</v>
      </c>
      <c r="C31" s="11" t="s">
        <v>40</v>
      </c>
      <c r="D31" s="11"/>
      <c r="E31" s="11"/>
      <c r="F31" s="21">
        <f>F32+F33+F35+F37+F34</f>
        <v>180.7</v>
      </c>
    </row>
    <row r="32" spans="1:8" ht="97.5" customHeight="1">
      <c r="A32" s="11" t="s">
        <v>74</v>
      </c>
      <c r="B32" s="11" t="s">
        <v>20</v>
      </c>
      <c r="C32" s="11" t="s">
        <v>40</v>
      </c>
      <c r="D32" s="11" t="s">
        <v>88</v>
      </c>
      <c r="E32" s="11" t="s">
        <v>31</v>
      </c>
      <c r="F32" s="21">
        <v>2.2000000000000002</v>
      </c>
    </row>
    <row r="33" spans="1:8" s="7" customFormat="1" ht="38.25">
      <c r="A33" s="12" t="s">
        <v>75</v>
      </c>
      <c r="B33" s="12" t="s">
        <v>20</v>
      </c>
      <c r="C33" s="12" t="s">
        <v>40</v>
      </c>
      <c r="D33" s="12" t="s">
        <v>89</v>
      </c>
      <c r="E33" s="12" t="s">
        <v>31</v>
      </c>
      <c r="F33" s="22" t="s">
        <v>104</v>
      </c>
      <c r="G33" s="2"/>
      <c r="H33" s="3"/>
    </row>
    <row r="34" spans="1:8" s="16" customFormat="1" ht="42.75" customHeight="1">
      <c r="A34" s="9" t="s">
        <v>77</v>
      </c>
      <c r="B34" s="17" t="s">
        <v>20</v>
      </c>
      <c r="C34" s="13">
        <v>13</v>
      </c>
      <c r="D34" s="13" t="s">
        <v>89</v>
      </c>
      <c r="E34" s="18">
        <v>320</v>
      </c>
      <c r="F34" s="23">
        <v>32.799999999999997</v>
      </c>
      <c r="G34" s="14"/>
      <c r="H34" s="15"/>
    </row>
    <row r="35" spans="1:8" ht="37.5" customHeight="1">
      <c r="A35" s="11" t="s">
        <v>41</v>
      </c>
      <c r="B35" s="11" t="s">
        <v>20</v>
      </c>
      <c r="C35" s="11" t="s">
        <v>40</v>
      </c>
      <c r="D35" s="11" t="s">
        <v>89</v>
      </c>
      <c r="E35" s="11" t="s">
        <v>33</v>
      </c>
      <c r="F35" s="21">
        <v>57.5</v>
      </c>
    </row>
    <row r="36" spans="1:8" hidden="1"/>
    <row r="37" spans="1:8" ht="51">
      <c r="A37" s="11" t="s">
        <v>42</v>
      </c>
      <c r="B37" s="11" t="s">
        <v>20</v>
      </c>
      <c r="C37" s="11" t="s">
        <v>40</v>
      </c>
      <c r="D37" s="11" t="s">
        <v>90</v>
      </c>
      <c r="E37" s="11" t="s">
        <v>33</v>
      </c>
      <c r="F37" s="21">
        <v>10</v>
      </c>
    </row>
    <row r="38" spans="1:8">
      <c r="A38" s="9" t="s">
        <v>43</v>
      </c>
      <c r="B38" s="9" t="s">
        <v>22</v>
      </c>
      <c r="C38" s="9"/>
      <c r="D38" s="9"/>
      <c r="E38" s="9"/>
      <c r="F38" s="21">
        <v>69.900000000000006</v>
      </c>
    </row>
    <row r="39" spans="1:8">
      <c r="A39" s="9" t="s">
        <v>44</v>
      </c>
      <c r="B39" s="9" t="s">
        <v>22</v>
      </c>
      <c r="C39" s="9" t="s">
        <v>25</v>
      </c>
      <c r="D39" s="9"/>
      <c r="E39" s="9"/>
      <c r="F39" s="21">
        <v>69.900000000000006</v>
      </c>
    </row>
    <row r="40" spans="1:8" ht="51">
      <c r="A40" s="9" t="s">
        <v>45</v>
      </c>
      <c r="B40" s="9" t="s">
        <v>22</v>
      </c>
      <c r="C40" s="9" t="s">
        <v>25</v>
      </c>
      <c r="D40" s="9" t="s">
        <v>91</v>
      </c>
      <c r="E40" s="9" t="s">
        <v>24</v>
      </c>
      <c r="F40" s="21">
        <v>69.900000000000006</v>
      </c>
    </row>
    <row r="41" spans="1:8" ht="25.5">
      <c r="A41" s="9" t="s">
        <v>46</v>
      </c>
      <c r="B41" s="9" t="s">
        <v>25</v>
      </c>
      <c r="C41" s="9"/>
      <c r="D41" s="9"/>
      <c r="E41" s="9"/>
      <c r="F41" s="21">
        <f>F43+F46+F45</f>
        <v>75.3</v>
      </c>
    </row>
    <row r="42" spans="1:8" ht="25.5">
      <c r="A42" s="9" t="s">
        <v>47</v>
      </c>
      <c r="B42" s="9" t="s">
        <v>25</v>
      </c>
      <c r="C42" s="9" t="s">
        <v>48</v>
      </c>
      <c r="D42" s="9"/>
      <c r="E42" s="9"/>
      <c r="F42" s="21">
        <f>F41</f>
        <v>75.3</v>
      </c>
    </row>
    <row r="43" spans="1:8" ht="85.5" hidden="1" customHeight="1">
      <c r="A43" s="9" t="s">
        <v>69</v>
      </c>
      <c r="B43" s="9" t="s">
        <v>25</v>
      </c>
      <c r="C43" s="9" t="s">
        <v>48</v>
      </c>
      <c r="D43" s="9" t="s">
        <v>92</v>
      </c>
      <c r="E43" s="9" t="s">
        <v>27</v>
      </c>
      <c r="F43" s="21"/>
    </row>
    <row r="44" spans="1:8" ht="16.5" hidden="1" customHeight="1"/>
    <row r="45" spans="1:8" ht="89.25">
      <c r="A45" s="9" t="s">
        <v>103</v>
      </c>
      <c r="B45" s="9" t="s">
        <v>25</v>
      </c>
      <c r="C45" s="9" t="s">
        <v>48</v>
      </c>
      <c r="D45" s="9" t="s">
        <v>93</v>
      </c>
      <c r="E45" s="9" t="s">
        <v>27</v>
      </c>
      <c r="F45" s="21">
        <v>64.2</v>
      </c>
    </row>
    <row r="46" spans="1:8" ht="104.25" customHeight="1">
      <c r="A46" s="28" t="s">
        <v>110</v>
      </c>
      <c r="B46" s="28" t="s">
        <v>25</v>
      </c>
      <c r="C46" s="28" t="s">
        <v>48</v>
      </c>
      <c r="D46" s="28" t="s">
        <v>105</v>
      </c>
      <c r="E46" s="28" t="s">
        <v>27</v>
      </c>
      <c r="F46" s="29">
        <v>11.1</v>
      </c>
    </row>
    <row r="47" spans="1:8">
      <c r="A47" s="9" t="s">
        <v>49</v>
      </c>
      <c r="B47" s="9" t="s">
        <v>13</v>
      </c>
      <c r="C47" s="9"/>
      <c r="D47" s="9"/>
      <c r="E47" s="9"/>
      <c r="F47" s="21">
        <v>1611.6</v>
      </c>
    </row>
    <row r="48" spans="1:8">
      <c r="A48" s="9" t="s">
        <v>50</v>
      </c>
      <c r="B48" s="9" t="s">
        <v>13</v>
      </c>
      <c r="C48" s="9" t="s">
        <v>48</v>
      </c>
      <c r="D48" s="9"/>
      <c r="E48" s="9"/>
      <c r="F48" s="21">
        <v>1611.6</v>
      </c>
    </row>
    <row r="49" spans="1:8" ht="63.75">
      <c r="A49" s="9" t="s">
        <v>51</v>
      </c>
      <c r="B49" s="9" t="s">
        <v>13</v>
      </c>
      <c r="C49" s="9" t="s">
        <v>48</v>
      </c>
      <c r="D49" s="9" t="s">
        <v>94</v>
      </c>
      <c r="E49" s="9" t="s">
        <v>31</v>
      </c>
      <c r="F49" s="21">
        <v>1611.6</v>
      </c>
    </row>
    <row r="50" spans="1:8">
      <c r="A50" s="9" t="s">
        <v>52</v>
      </c>
      <c r="B50" s="9" t="s">
        <v>14</v>
      </c>
      <c r="C50" s="9"/>
      <c r="D50" s="9"/>
      <c r="E50" s="9"/>
      <c r="F50" s="21">
        <f>F51+F53</f>
        <v>544.70000000000005</v>
      </c>
    </row>
    <row r="51" spans="1:8">
      <c r="A51" s="9" t="s">
        <v>53</v>
      </c>
      <c r="B51" s="9" t="s">
        <v>14</v>
      </c>
      <c r="C51" s="9" t="s">
        <v>22</v>
      </c>
      <c r="D51" s="9"/>
      <c r="E51" s="9"/>
      <c r="F51" s="21">
        <f>F52</f>
        <v>189</v>
      </c>
    </row>
    <row r="52" spans="1:8" ht="63.75">
      <c r="A52" s="9" t="s">
        <v>63</v>
      </c>
      <c r="B52" s="9" t="s">
        <v>14</v>
      </c>
      <c r="C52" s="9" t="s">
        <v>22</v>
      </c>
      <c r="D52" s="9" t="s">
        <v>95</v>
      </c>
      <c r="E52" s="9" t="s">
        <v>31</v>
      </c>
      <c r="F52" s="21">
        <v>189</v>
      </c>
    </row>
    <row r="53" spans="1:8">
      <c r="A53" s="9" t="s">
        <v>54</v>
      </c>
      <c r="B53" s="9" t="s">
        <v>14</v>
      </c>
      <c r="C53" s="9" t="s">
        <v>25</v>
      </c>
      <c r="D53" s="9"/>
      <c r="E53" s="9"/>
      <c r="F53" s="21">
        <f>F54+F55+F56+F57</f>
        <v>355.7</v>
      </c>
    </row>
    <row r="54" spans="1:8" ht="63.75">
      <c r="A54" s="9" t="s">
        <v>64</v>
      </c>
      <c r="B54" s="9" t="s">
        <v>14</v>
      </c>
      <c r="C54" s="9" t="s">
        <v>25</v>
      </c>
      <c r="D54" s="9" t="s">
        <v>96</v>
      </c>
      <c r="E54" s="9" t="s">
        <v>31</v>
      </c>
      <c r="F54" s="21">
        <v>21.1</v>
      </c>
    </row>
    <row r="55" spans="1:8" ht="63.75" customHeight="1">
      <c r="A55" s="9" t="s">
        <v>65</v>
      </c>
      <c r="B55" s="9" t="s">
        <v>14</v>
      </c>
      <c r="C55" s="9" t="s">
        <v>25</v>
      </c>
      <c r="D55" s="9" t="s">
        <v>97</v>
      </c>
      <c r="E55" s="9" t="s">
        <v>31</v>
      </c>
      <c r="F55" s="21">
        <f>216.4+0.3+0.9+4.2</f>
        <v>221.8</v>
      </c>
    </row>
    <row r="56" spans="1:8" ht="51">
      <c r="A56" s="9" t="s">
        <v>66</v>
      </c>
      <c r="B56" s="9" t="s">
        <v>14</v>
      </c>
      <c r="C56" s="9" t="s">
        <v>25</v>
      </c>
      <c r="D56" s="9" t="s">
        <v>98</v>
      </c>
      <c r="E56" s="9" t="s">
        <v>31</v>
      </c>
      <c r="F56" s="21">
        <v>101</v>
      </c>
    </row>
    <row r="57" spans="1:8" s="7" customFormat="1" ht="76.5">
      <c r="A57" s="9" t="s">
        <v>108</v>
      </c>
      <c r="B57" s="10" t="s">
        <v>14</v>
      </c>
      <c r="C57" s="10" t="s">
        <v>25</v>
      </c>
      <c r="D57" s="10" t="s">
        <v>106</v>
      </c>
      <c r="E57" s="10" t="s">
        <v>31</v>
      </c>
      <c r="F57" s="22" t="s">
        <v>107</v>
      </c>
      <c r="G57" s="2"/>
      <c r="H57" s="3"/>
    </row>
    <row r="58" spans="1:8">
      <c r="A58" s="9" t="s">
        <v>55</v>
      </c>
      <c r="B58" s="9" t="s">
        <v>56</v>
      </c>
      <c r="C58" s="9"/>
      <c r="D58" s="9"/>
      <c r="E58" s="9"/>
      <c r="F58" s="21">
        <v>800</v>
      </c>
    </row>
    <row r="59" spans="1:8">
      <c r="A59" s="9" t="s">
        <v>57</v>
      </c>
      <c r="B59" s="9" t="s">
        <v>56</v>
      </c>
      <c r="C59" s="9" t="s">
        <v>20</v>
      </c>
      <c r="D59" s="9"/>
      <c r="E59" s="9"/>
      <c r="F59" s="21">
        <v>800</v>
      </c>
    </row>
    <row r="60" spans="1:8" ht="51">
      <c r="A60" s="9" t="s">
        <v>58</v>
      </c>
      <c r="B60" s="9" t="s">
        <v>56</v>
      </c>
      <c r="C60" s="9" t="s">
        <v>20</v>
      </c>
      <c r="D60" s="9" t="s">
        <v>99</v>
      </c>
      <c r="E60" s="9" t="s">
        <v>17</v>
      </c>
      <c r="F60" s="21">
        <v>800</v>
      </c>
    </row>
    <row r="61" spans="1:8">
      <c r="A61" s="9" t="s">
        <v>59</v>
      </c>
      <c r="B61" s="9" t="s">
        <v>36</v>
      </c>
      <c r="C61" s="9"/>
      <c r="D61" s="9"/>
      <c r="E61" s="9"/>
      <c r="F61" s="21">
        <v>18.399999999999999</v>
      </c>
    </row>
    <row r="62" spans="1:8">
      <c r="A62" s="9" t="s">
        <v>60</v>
      </c>
      <c r="B62" s="9" t="s">
        <v>36</v>
      </c>
      <c r="C62" s="9" t="s">
        <v>22</v>
      </c>
      <c r="D62" s="9"/>
      <c r="E62" s="9"/>
      <c r="F62" s="21">
        <v>18.399999999999999</v>
      </c>
    </row>
    <row r="63" spans="1:8" ht="51">
      <c r="A63" s="9" t="s">
        <v>61</v>
      </c>
      <c r="B63" s="9" t="s">
        <v>36</v>
      </c>
      <c r="C63" s="9" t="s">
        <v>22</v>
      </c>
      <c r="D63" s="9" t="s">
        <v>100</v>
      </c>
      <c r="E63" s="9" t="s">
        <v>31</v>
      </c>
      <c r="F63" s="21">
        <v>18.399999999999999</v>
      </c>
    </row>
  </sheetData>
  <mergeCells count="8">
    <mergeCell ref="A6:F6"/>
    <mergeCell ref="A9:F9"/>
    <mergeCell ref="A10:F10"/>
    <mergeCell ref="D11:F11"/>
    <mergeCell ref="B1:F1"/>
    <mergeCell ref="A7:F7"/>
    <mergeCell ref="A8:F8"/>
    <mergeCell ref="B2:G4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Root-pc</cp:lastModifiedBy>
  <cp:lastPrinted>2015-12-28T11:10:15Z</cp:lastPrinted>
  <dcterms:created xsi:type="dcterms:W3CDTF">2007-03-05T07:46:27Z</dcterms:created>
  <dcterms:modified xsi:type="dcterms:W3CDTF">2016-03-18T11:03:10Z</dcterms:modified>
</cp:coreProperties>
</file>