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18 год\8.август\38398Решение __ от 31.08.2018\"/>
    </mc:Choice>
  </mc:AlternateContent>
  <bookViews>
    <workbookView xWindow="0" yWindow="0" windowWidth="28800" windowHeight="12135"/>
  </bookViews>
  <sheets>
    <sheet name="Все года" sheetId="1" r:id="rId1"/>
  </sheets>
  <definedNames>
    <definedName name="_xlnm.Print_Titles" localSheetId="0">'Все года'!$12:$12</definedName>
  </definedNames>
  <calcPr calcId="152511"/>
</workbook>
</file>

<file path=xl/calcChain.xml><?xml version="1.0" encoding="utf-8"?>
<calcChain xmlns="http://schemas.openxmlformats.org/spreadsheetml/2006/main">
  <c r="AA39" i="1" l="1"/>
  <c r="AA33" i="1" l="1"/>
  <c r="AA15" i="1"/>
  <c r="AA14" i="1"/>
  <c r="AA13" i="1" l="1"/>
  <c r="AA24" i="1" l="1"/>
</calcChain>
</file>

<file path=xl/sharedStrings.xml><?xml version="1.0" encoding="utf-8"?>
<sst xmlns="http://schemas.openxmlformats.org/spreadsheetml/2006/main" count="268" uniqueCount="100">
  <si>
    <t xml:space="preserve">к решению Собрания депутатов Ковылкинского сельского </t>
  </si>
  <si>
    <t xml:space="preserve">поселения "О внесении изменений в решение Собрания </t>
  </si>
  <si>
    <t xml:space="preserve">депутатов от 28.12.2017г. № 69 "О бюджете Ковылкинского </t>
  </si>
  <si>
    <t xml:space="preserve">сельского поселения Тацинского района на 2018 год и на </t>
  </si>
  <si>
    <t xml:space="preserve"> (руб.)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</si>
  <si>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</si>
  <si>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</si>
  <si>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</si>
  <si>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</si>
  <si>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</si>
  <si>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</si>
  <si>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</si>
  <si>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</si>
  <si>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</si>
  <si>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</si>
  <si>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</si>
  <si>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</si>
  <si>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2018 год</t>
  </si>
  <si>
    <t>2019 год</t>
  </si>
  <si>
    <t>2020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</si>
  <si>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</si>
  <si>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</si>
  <si>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</si>
  <si>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</si>
  <si>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</si>
  <si>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</si>
  <si>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</si>
  <si>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</si>
  <si>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</si>
  <si>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АДМИНИСТРАЦИЯ КОВЫЛКИНСКОГО СЕЛЬСКОГО ПОСЕЛЕНИЯ</t>
  </si>
  <si>
    <t>951</t>
  </si>
  <si>
    <t>01</t>
  </si>
  <si>
    <t>04</t>
  </si>
  <si>
    <t>89 2 00 00110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</si>
  <si>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</si>
  <si>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89 2 00 00190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</si>
  <si>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(Закупка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</si>
  <si>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бюджетные ассигнования)</t>
  </si>
  <si>
    <t>89 2 00 72390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</si>
  <si>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обеспечения функционирования Администрации Ковылкинского сельского поселения (Закупка товаров, работ и услуг для обеспечения государственных (муниципальных) нужд)</t>
  </si>
  <si>
    <t>89 2 00 85410</t>
  </si>
  <si>
    <t>Расходы на осуществление полномочий в области градостроительной деятельности в рамках обеспечения в рамках обеспечения функционирования Администрации Ковылкинского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</si>
  <si>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</t>
  </si>
  <si>
    <t>99 9 00 89040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</si>
  <si>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 (Межбюджетные трансферты)</t>
  </si>
  <si>
    <t>11</t>
  </si>
  <si>
    <t>99 1 00 92100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</si>
  <si>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 (Иные бюджетные ассигнования)</t>
  </si>
  <si>
    <t>13</t>
  </si>
  <si>
    <t>89 2 00 25090</t>
  </si>
  <si>
    <t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(Закупка товаров, работ и услуг для обеспечения государственных (муниципальных) нужд)</t>
  </si>
  <si>
    <t>89 2 00 99990</t>
  </si>
  <si>
    <t>Реализация направления расходов в рамках обеспечения деятельности Администрации Ковылкинского сельского поселения (Иные бюджетные ассигнования)</t>
  </si>
  <si>
    <t>99 9 00 99990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</si>
  <si>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 (Иные бюджетные ассигнования)</t>
  </si>
  <si>
    <t>02</t>
  </si>
  <si>
    <t>03</t>
  </si>
  <si>
    <t>89 2 00 51180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</si>
  <si>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</si>
  <si>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 (Закупка товаров, работ и услуг для обеспечения государственных (муниципальных) нужд)</t>
  </si>
  <si>
    <t>09</t>
  </si>
  <si>
    <t>07 0 00 89060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</si>
  <si>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 (Межбюджетные трансферты)</t>
  </si>
  <si>
    <t>10</t>
  </si>
  <si>
    <t>07 0 00 25060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</si>
  <si>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(Закупка товаров, работ и услуг для обеспечения государственных (муниципальных) нужд)</t>
  </si>
  <si>
    <t>14</t>
  </si>
  <si>
    <t>06 1 00 25080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</si>
  <si>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</si>
  <si>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05</t>
  </si>
  <si>
    <t>03 0 00 25020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</si>
  <si>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</si>
  <si>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03 0 00 25030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</si>
  <si>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</si>
  <si>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03 0 00 25040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</si>
  <si>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</si>
  <si>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08</t>
  </si>
  <si>
    <t>02 0 00 01590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</si>
  <si>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(Предоставление субсидий бюджетным, автономным учреждениям и иным некоммерческим организациям)</t>
  </si>
  <si>
    <t>02 0 00 S3850</t>
  </si>
  <si>
    <t>Расходы на повышение оплаты труда работников учреждений культуры Ковылкинского сельского поселения в рамках муниципальной программы Ковылкинского сельского поселения "Развитие культуры" (Предоставление субсидий бюджетным, автономным учреждениям и иным некоммерческим организациям)</t>
  </si>
  <si>
    <t>04 0 00 25050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</si>
  <si>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</si>
  <si>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Всего</t>
  </si>
  <si>
    <t>Ведомственная структура расходов бюджета Ковылкинского сельского поселения Тацинского района на 2018 год и на плановый период 2019 и 2020 годов</t>
  </si>
  <si>
    <t>240</t>
  </si>
  <si>
    <t>610</t>
  </si>
  <si>
    <t>540</t>
  </si>
  <si>
    <t>120</t>
  </si>
  <si>
    <t>850</t>
  </si>
  <si>
    <t xml:space="preserve"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</t>
  </si>
  <si>
    <t>Реализация направления расходов в рамках обеспечения деятельности Администрации Ковылкинского сельского поселения (Закупка товаров, работ и услуг для обеспечения государственных (муниципальных) нужд)</t>
  </si>
  <si>
    <t>99 9 00 85410</t>
  </si>
  <si>
    <t>12</t>
  </si>
  <si>
    <t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  (Закупка товаров, работ и услуг для обеспечения государственных (муниципальных) нужд)</t>
  </si>
  <si>
    <t xml:space="preserve">Расходы на организацию благоустройства территорий поселений  в рамках непрограммных расходов органов местного самоуправления поселений Ковылкинского сельского поселения (Иные закупки товаров, работ и услуг для обеспечения государственных (муниципальных) нужд) </t>
  </si>
  <si>
    <t>99 9 00 85180</t>
  </si>
  <si>
    <t>244</t>
  </si>
  <si>
    <t>Приложение 2</t>
  </si>
  <si>
    <t>плановый период 2019 и 2020 годов" от 31.08.2018 г. № 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</si>
</sst>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15" x14ac:knownFonts="1">
    <font>
      <sz val="11"/>
      <color indexed="8"/>
      <name val="Calibri"/>
      <family val="2"/>
      <scheme val="minor"/>
    </font>
    <font>
      <b/>
      <sz val="10"/>
      <color indexed="8"/>
      <name val="MS Sans Serif"/>
    </font>
    <font>
      <sz val="10"/>
      <color indexed="8"/>
      <name val="MS Sans Serif"/>
    </font>
    <font>
      <sz val="14"/>
      <color indexed="8"/>
      <name val="Times New Roman"/>
    </font>
    <font>
      <b/>
      <sz val="10"/>
      <color indexed="0"/>
      <name val="Arial Cyr"/>
    </font>
    <font>
      <sz val="10"/>
      <color indexed="0"/>
      <name val="Arial Cyr"/>
    </font>
    <font>
      <b/>
      <sz val="12"/>
      <color indexed="0"/>
      <name val="Times New Roman"/>
    </font>
    <font>
      <i/>
      <sz val="12"/>
      <color indexed="0"/>
      <name val="Times New Roman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0"/>
      <name val="Times New Roman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1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49" fontId="3" fillId="2" borderId="1" xfId="0" applyNumberFormat="1" applyFont="1" applyFill="1" applyBorder="1" applyAlignment="1">
      <alignment horizontal="right" vertical="center" wrapText="1"/>
    </xf>
    <xf numFmtId="0" fontId="4" fillId="2" borderId="2" xfId="0" applyNumberFormat="1" applyFont="1" applyFill="1" applyBorder="1" applyAlignment="1">
      <alignment horizontal="center" vertical="center"/>
    </xf>
    <xf numFmtId="0" fontId="5" fillId="2" borderId="2" xfId="0" applyNumberFormat="1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right" vertical="center" wrapText="1"/>
    </xf>
    <xf numFmtId="164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right" vertical="center" wrapText="1"/>
    </xf>
    <xf numFmtId="49" fontId="7" fillId="2" borderId="2" xfId="0" applyNumberFormat="1" applyFont="1" applyFill="1" applyBorder="1" applyAlignment="1">
      <alignment horizontal="justify" vertical="center" wrapText="1"/>
    </xf>
    <xf numFmtId="164" fontId="6" fillId="2" borderId="2" xfId="0" applyNumberFormat="1" applyFont="1" applyFill="1" applyBorder="1" applyAlignment="1">
      <alignment horizontal="justify" vertical="center" wrapText="1"/>
    </xf>
    <xf numFmtId="49" fontId="8" fillId="2" borderId="1" xfId="0" applyNumberFormat="1" applyFont="1" applyFill="1" applyBorder="1" applyAlignment="1">
      <alignment horizontal="right" vertical="center"/>
    </xf>
    <xf numFmtId="49" fontId="9" fillId="2" borderId="1" xfId="0" applyNumberFormat="1" applyFont="1" applyFill="1" applyBorder="1" applyAlignment="1">
      <alignment horizontal="right" vertical="center"/>
    </xf>
    <xf numFmtId="165" fontId="6" fillId="2" borderId="2" xfId="0" applyNumberFormat="1" applyFont="1" applyFill="1" applyBorder="1" applyAlignment="1">
      <alignment horizontal="right"/>
    </xf>
    <xf numFmtId="165" fontId="7" fillId="2" borderId="2" xfId="0" applyNumberFormat="1" applyFont="1" applyFill="1" applyBorder="1" applyAlignment="1">
      <alignment horizontal="right"/>
    </xf>
    <xf numFmtId="49" fontId="11" fillId="2" borderId="2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justify" vertical="center" wrapText="1"/>
    </xf>
    <xf numFmtId="49" fontId="12" fillId="2" borderId="2" xfId="0" applyNumberFormat="1" applyFont="1" applyFill="1" applyBorder="1" applyAlignment="1">
      <alignment horizontal="justify" vertical="center" wrapText="1"/>
    </xf>
    <xf numFmtId="166" fontId="13" fillId="2" borderId="2" xfId="0" applyNumberFormat="1" applyFont="1" applyFill="1" applyBorder="1" applyAlignment="1">
      <alignment horizontal="right"/>
    </xf>
    <xf numFmtId="164" fontId="14" fillId="2" borderId="2" xfId="0" applyNumberFormat="1" applyFont="1" applyFill="1" applyBorder="1" applyAlignment="1">
      <alignment horizontal="justify" vertical="top" wrapText="1"/>
    </xf>
    <xf numFmtId="49" fontId="14" fillId="2" borderId="2" xfId="0" applyNumberFormat="1" applyFont="1" applyFill="1" applyBorder="1" applyAlignment="1">
      <alignment horizontal="center" vertical="center" wrapText="1"/>
    </xf>
    <xf numFmtId="164" fontId="14" fillId="2" borderId="2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40"/>
  <sheetViews>
    <sheetView showGridLines="0" tabSelected="1" workbookViewId="0">
      <selection activeCell="AG38" sqref="AG38"/>
    </sheetView>
  </sheetViews>
  <sheetFormatPr defaultRowHeight="10.15" customHeight="1" x14ac:dyDescent="0.25"/>
  <cols>
    <col min="1" max="1" width="43.140625" customWidth="1"/>
    <col min="2" max="2" width="16.7109375" customWidth="1"/>
    <col min="3" max="4" width="10.7109375" customWidth="1"/>
    <col min="5" max="5" width="16.28515625" customWidth="1"/>
    <col min="6" max="19" width="8" hidden="1"/>
    <col min="20" max="20" width="10.7109375" customWidth="1"/>
    <col min="21" max="26" width="8" hidden="1"/>
    <col min="27" max="27" width="18.7109375" customWidth="1"/>
    <col min="28" max="28" width="8" hidden="1" customWidth="1"/>
    <col min="29" max="29" width="0.140625" hidden="1" customWidth="1"/>
    <col min="30" max="30" width="18.140625" customWidth="1"/>
    <col min="31" max="31" width="20.28515625" customWidth="1"/>
    <col min="32" max="32" width="8" hidden="1" customWidth="1"/>
  </cols>
  <sheetData>
    <row r="1" spans="1:32" ht="13.9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"/>
      <c r="W1" s="2"/>
      <c r="X1" s="2"/>
      <c r="Y1" s="2"/>
      <c r="Z1" s="3"/>
      <c r="AA1" s="3"/>
      <c r="AB1" s="3"/>
      <c r="AC1" s="3"/>
      <c r="AD1" s="3"/>
      <c r="AE1" s="20" t="s">
        <v>98</v>
      </c>
      <c r="AF1" s="3"/>
    </row>
    <row r="2" spans="1:32" ht="13.9" customHeigh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5"/>
      <c r="W2" s="5"/>
      <c r="X2" s="5"/>
      <c r="Y2" s="5"/>
      <c r="Z2" s="6"/>
      <c r="AA2" s="6"/>
      <c r="AB2" s="6"/>
      <c r="AC2" s="6"/>
      <c r="AD2" s="6"/>
      <c r="AE2" s="19" t="s">
        <v>0</v>
      </c>
      <c r="AF2" s="6"/>
    </row>
    <row r="3" spans="1:32" ht="13.9" customHeight="1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5"/>
      <c r="W3" s="5"/>
      <c r="X3" s="5"/>
      <c r="Y3" s="5"/>
      <c r="Z3" s="6"/>
      <c r="AA3" s="6"/>
      <c r="AB3" s="6"/>
      <c r="AC3" s="6"/>
      <c r="AD3" s="6"/>
      <c r="AE3" s="19" t="s">
        <v>1</v>
      </c>
      <c r="AF3" s="6"/>
    </row>
    <row r="4" spans="1:32" ht="13.9" customHeight="1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5"/>
      <c r="W4" s="5"/>
      <c r="X4" s="5"/>
      <c r="Y4" s="5"/>
      <c r="Z4" s="6"/>
      <c r="AA4" s="6"/>
      <c r="AB4" s="6"/>
      <c r="AC4" s="6"/>
      <c r="AD4" s="6"/>
      <c r="AE4" s="19" t="s">
        <v>2</v>
      </c>
      <c r="AF4" s="6"/>
    </row>
    <row r="5" spans="1:32" ht="13.9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5"/>
      <c r="W5" s="5"/>
      <c r="X5" s="5"/>
      <c r="Y5" s="5"/>
      <c r="Z5" s="6"/>
      <c r="AA5" s="6"/>
      <c r="AB5" s="6"/>
      <c r="AC5" s="6"/>
      <c r="AD5" s="6"/>
      <c r="AE5" s="19" t="s">
        <v>3</v>
      </c>
      <c r="AF5" s="6"/>
    </row>
    <row r="6" spans="1:32" ht="13.9" customHeight="1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5"/>
      <c r="W6" s="5"/>
      <c r="X6" s="5"/>
      <c r="Y6" s="5"/>
      <c r="Z6" s="6"/>
      <c r="AA6" s="6"/>
      <c r="AB6" s="6"/>
      <c r="AC6" s="6"/>
      <c r="AD6" s="6"/>
      <c r="AE6" s="19" t="s">
        <v>99</v>
      </c>
      <c r="AF6" s="6"/>
    </row>
    <row r="7" spans="1:32" ht="45.75" customHeight="1" x14ac:dyDescent="0.25">
      <c r="A7" s="31" t="s">
        <v>84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</row>
    <row r="8" spans="1:32" ht="15" x14ac:dyDescent="0.25"/>
    <row r="9" spans="1:32" ht="19.5" customHeight="1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 t="s">
        <v>4</v>
      </c>
      <c r="AF9" s="7"/>
    </row>
    <row r="10" spans="1:32" ht="15" x14ac:dyDescent="0.25">
      <c r="A10" s="30" t="s">
        <v>6</v>
      </c>
      <c r="B10" s="32" t="s">
        <v>7</v>
      </c>
      <c r="C10" s="32" t="s">
        <v>8</v>
      </c>
      <c r="D10" s="32" t="s">
        <v>9</v>
      </c>
      <c r="E10" s="32" t="s">
        <v>10</v>
      </c>
      <c r="F10" s="32" t="s">
        <v>10</v>
      </c>
      <c r="G10" s="32" t="s">
        <v>10</v>
      </c>
      <c r="H10" s="32" t="s">
        <v>10</v>
      </c>
      <c r="I10" s="32" t="s">
        <v>10</v>
      </c>
      <c r="J10" s="32" t="s">
        <v>10</v>
      </c>
      <c r="K10" s="32" t="s">
        <v>10</v>
      </c>
      <c r="L10" s="32" t="s">
        <v>10</v>
      </c>
      <c r="M10" s="32" t="s">
        <v>10</v>
      </c>
      <c r="N10" s="32" t="s">
        <v>10</v>
      </c>
      <c r="O10" s="32" t="s">
        <v>10</v>
      </c>
      <c r="P10" s="32" t="s">
        <v>10</v>
      </c>
      <c r="Q10" s="32" t="s">
        <v>10</v>
      </c>
      <c r="R10" s="32" t="s">
        <v>10</v>
      </c>
      <c r="S10" s="32" t="s">
        <v>10</v>
      </c>
      <c r="T10" s="32" t="s">
        <v>11</v>
      </c>
      <c r="U10" s="32" t="s">
        <v>12</v>
      </c>
      <c r="V10" s="32" t="s">
        <v>13</v>
      </c>
      <c r="W10" s="32" t="s">
        <v>14</v>
      </c>
      <c r="X10" s="32" t="s">
        <v>15</v>
      </c>
      <c r="Y10" s="32" t="s">
        <v>16</v>
      </c>
      <c r="Z10" s="30" t="s">
        <v>6</v>
      </c>
      <c r="AA10" s="30" t="s">
        <v>17</v>
      </c>
      <c r="AB10" s="30" t="s">
        <v>17</v>
      </c>
      <c r="AC10" s="30" t="s">
        <v>17</v>
      </c>
      <c r="AD10" s="30" t="s">
        <v>18</v>
      </c>
      <c r="AE10" s="30" t="s">
        <v>19</v>
      </c>
      <c r="AF10" s="30" t="s">
        <v>6</v>
      </c>
    </row>
    <row r="11" spans="1:32" ht="15" x14ac:dyDescent="0.25">
      <c r="A11" s="30"/>
      <c r="B11" s="32" t="s">
        <v>7</v>
      </c>
      <c r="C11" s="32" t="s">
        <v>8</v>
      </c>
      <c r="D11" s="32" t="s">
        <v>9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  <c r="J11" s="32" t="s">
        <v>10</v>
      </c>
      <c r="K11" s="32" t="s">
        <v>10</v>
      </c>
      <c r="L11" s="32" t="s">
        <v>10</v>
      </c>
      <c r="M11" s="32" t="s">
        <v>10</v>
      </c>
      <c r="N11" s="32" t="s">
        <v>10</v>
      </c>
      <c r="O11" s="32" t="s">
        <v>10</v>
      </c>
      <c r="P11" s="32" t="s">
        <v>10</v>
      </c>
      <c r="Q11" s="32" t="s">
        <v>10</v>
      </c>
      <c r="R11" s="32" t="s">
        <v>10</v>
      </c>
      <c r="S11" s="32" t="s">
        <v>10</v>
      </c>
      <c r="T11" s="32" t="s">
        <v>11</v>
      </c>
      <c r="U11" s="32" t="s">
        <v>12</v>
      </c>
      <c r="V11" s="32" t="s">
        <v>13</v>
      </c>
      <c r="W11" s="32" t="s">
        <v>14</v>
      </c>
      <c r="X11" s="32" t="s">
        <v>15</v>
      </c>
      <c r="Y11" s="32"/>
      <c r="Z11" s="30"/>
      <c r="AA11" s="30"/>
      <c r="AB11" s="30"/>
      <c r="AC11" s="30"/>
      <c r="AD11" s="30" t="s">
        <v>5</v>
      </c>
      <c r="AE11" s="30" t="s">
        <v>5</v>
      </c>
      <c r="AF11" s="30"/>
    </row>
    <row r="12" spans="1:32" ht="11.25" customHeight="1" x14ac:dyDescent="0.25">
      <c r="A12" s="9" t="s">
        <v>20</v>
      </c>
      <c r="B12" s="9" t="s">
        <v>21</v>
      </c>
      <c r="C12" s="9" t="s">
        <v>22</v>
      </c>
      <c r="D12" s="9" t="s">
        <v>23</v>
      </c>
      <c r="E12" s="9" t="s">
        <v>24</v>
      </c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 t="s">
        <v>25</v>
      </c>
      <c r="U12" s="9"/>
      <c r="V12" s="10"/>
      <c r="W12" s="10"/>
      <c r="X12" s="10"/>
      <c r="Y12" s="10"/>
      <c r="Z12" s="9"/>
      <c r="AA12" s="9" t="s">
        <v>26</v>
      </c>
      <c r="AB12" s="9"/>
      <c r="AC12" s="9"/>
      <c r="AD12" s="9" t="s">
        <v>27</v>
      </c>
      <c r="AE12" s="9" t="s">
        <v>28</v>
      </c>
      <c r="AF12" s="8"/>
    </row>
    <row r="13" spans="1:32" ht="50.1" customHeight="1" x14ac:dyDescent="0.25">
      <c r="A13" s="25" t="s">
        <v>29</v>
      </c>
      <c r="B13" s="11" t="s">
        <v>30</v>
      </c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3"/>
      <c r="W13" s="13"/>
      <c r="X13" s="13"/>
      <c r="Y13" s="13"/>
      <c r="Z13" s="12" t="s">
        <v>29</v>
      </c>
      <c r="AA13" s="21">
        <f>6275.6+1.3</f>
        <v>6276.9000000000005</v>
      </c>
      <c r="AB13" s="21"/>
      <c r="AC13" s="21"/>
      <c r="AD13" s="21">
        <v>6159.4</v>
      </c>
      <c r="AE13" s="21">
        <v>6191.3</v>
      </c>
      <c r="AF13" s="12" t="s">
        <v>29</v>
      </c>
    </row>
    <row r="14" spans="1:32" ht="201" customHeight="1" x14ac:dyDescent="0.25">
      <c r="A14" s="14" t="s">
        <v>34</v>
      </c>
      <c r="B14" s="15" t="s">
        <v>30</v>
      </c>
      <c r="C14" s="15" t="s">
        <v>31</v>
      </c>
      <c r="D14" s="15" t="s">
        <v>32</v>
      </c>
      <c r="E14" s="15" t="s">
        <v>33</v>
      </c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23" t="s">
        <v>88</v>
      </c>
      <c r="U14" s="15"/>
      <c r="V14" s="16"/>
      <c r="W14" s="16"/>
      <c r="X14" s="16"/>
      <c r="Y14" s="16"/>
      <c r="Z14" s="14" t="s">
        <v>34</v>
      </c>
      <c r="AA14" s="22">
        <f>3516-100</f>
        <v>3416</v>
      </c>
      <c r="AB14" s="22"/>
      <c r="AC14" s="22"/>
      <c r="AD14" s="22">
        <v>3498.4</v>
      </c>
      <c r="AE14" s="22">
        <v>3498.4</v>
      </c>
      <c r="AF14" s="14" t="s">
        <v>34</v>
      </c>
    </row>
    <row r="15" spans="1:32" ht="132.75" customHeight="1" x14ac:dyDescent="0.25">
      <c r="A15" s="14" t="s">
        <v>36</v>
      </c>
      <c r="B15" s="15" t="s">
        <v>30</v>
      </c>
      <c r="C15" s="15" t="s">
        <v>31</v>
      </c>
      <c r="D15" s="15" t="s">
        <v>32</v>
      </c>
      <c r="E15" s="15" t="s">
        <v>35</v>
      </c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23" t="s">
        <v>85</v>
      </c>
      <c r="U15" s="15"/>
      <c r="V15" s="16"/>
      <c r="W15" s="16"/>
      <c r="X15" s="16"/>
      <c r="Y15" s="16"/>
      <c r="Z15" s="14" t="s">
        <v>36</v>
      </c>
      <c r="AA15" s="22">
        <f>359-13+50</f>
        <v>396</v>
      </c>
      <c r="AB15" s="22"/>
      <c r="AC15" s="22"/>
      <c r="AD15" s="22">
        <v>0</v>
      </c>
      <c r="AE15" s="22">
        <v>0</v>
      </c>
      <c r="AF15" s="14" t="s">
        <v>36</v>
      </c>
    </row>
    <row r="16" spans="1:32" ht="117" customHeight="1" x14ac:dyDescent="0.25">
      <c r="A16" s="17" t="s">
        <v>37</v>
      </c>
      <c r="B16" s="15" t="s">
        <v>30</v>
      </c>
      <c r="C16" s="15" t="s">
        <v>31</v>
      </c>
      <c r="D16" s="15" t="s">
        <v>32</v>
      </c>
      <c r="E16" s="15" t="s">
        <v>35</v>
      </c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23" t="s">
        <v>89</v>
      </c>
      <c r="U16" s="15"/>
      <c r="V16" s="16"/>
      <c r="W16" s="16"/>
      <c r="X16" s="16"/>
      <c r="Y16" s="16"/>
      <c r="Z16" s="17" t="s">
        <v>37</v>
      </c>
      <c r="AA16" s="22">
        <v>28.3</v>
      </c>
      <c r="AB16" s="22"/>
      <c r="AC16" s="22"/>
      <c r="AD16" s="22">
        <v>0</v>
      </c>
      <c r="AE16" s="22">
        <v>0</v>
      </c>
      <c r="AF16" s="17" t="s">
        <v>37</v>
      </c>
    </row>
    <row r="17" spans="1:32" ht="205.5" customHeight="1" x14ac:dyDescent="0.25">
      <c r="A17" s="14" t="s">
        <v>39</v>
      </c>
      <c r="B17" s="15" t="s">
        <v>30</v>
      </c>
      <c r="C17" s="15" t="s">
        <v>31</v>
      </c>
      <c r="D17" s="15" t="s">
        <v>32</v>
      </c>
      <c r="E17" s="15" t="s">
        <v>38</v>
      </c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23" t="s">
        <v>85</v>
      </c>
      <c r="U17" s="15"/>
      <c r="V17" s="16"/>
      <c r="W17" s="16"/>
      <c r="X17" s="16"/>
      <c r="Y17" s="16"/>
      <c r="Z17" s="14" t="s">
        <v>39</v>
      </c>
      <c r="AA17" s="22">
        <v>0.2</v>
      </c>
      <c r="AB17" s="22"/>
      <c r="AC17" s="22"/>
      <c r="AD17" s="22">
        <v>0.2</v>
      </c>
      <c r="AE17" s="22">
        <v>0.2</v>
      </c>
      <c r="AF17" s="14" t="s">
        <v>39</v>
      </c>
    </row>
    <row r="18" spans="1:32" ht="193.5" customHeight="1" x14ac:dyDescent="0.25">
      <c r="A18" s="14" t="s">
        <v>41</v>
      </c>
      <c r="B18" s="15" t="s">
        <v>30</v>
      </c>
      <c r="C18" s="15" t="s">
        <v>31</v>
      </c>
      <c r="D18" s="15" t="s">
        <v>32</v>
      </c>
      <c r="E18" s="15" t="s">
        <v>40</v>
      </c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23" t="s">
        <v>88</v>
      </c>
      <c r="U18" s="15"/>
      <c r="V18" s="16"/>
      <c r="W18" s="16"/>
      <c r="X18" s="16"/>
      <c r="Y18" s="16"/>
      <c r="Z18" s="14" t="s">
        <v>41</v>
      </c>
      <c r="AA18" s="22">
        <v>3.3</v>
      </c>
      <c r="AB18" s="22"/>
      <c r="AC18" s="22"/>
      <c r="AD18" s="22">
        <v>0</v>
      </c>
      <c r="AE18" s="22">
        <v>0</v>
      </c>
      <c r="AF18" s="14" t="s">
        <v>41</v>
      </c>
    </row>
    <row r="19" spans="1:32" ht="134.25" hidden="1" customHeight="1" x14ac:dyDescent="0.25">
      <c r="AF19" s="14"/>
    </row>
    <row r="20" spans="1:32" ht="156.75" customHeight="1" x14ac:dyDescent="0.25">
      <c r="A20" s="14" t="s">
        <v>44</v>
      </c>
      <c r="B20" s="15" t="s">
        <v>30</v>
      </c>
      <c r="C20" s="15" t="s">
        <v>31</v>
      </c>
      <c r="D20" s="15" t="s">
        <v>42</v>
      </c>
      <c r="E20" s="15" t="s">
        <v>43</v>
      </c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23" t="s">
        <v>87</v>
      </c>
      <c r="U20" s="15"/>
      <c r="V20" s="16"/>
      <c r="W20" s="16"/>
      <c r="X20" s="16"/>
      <c r="Y20" s="16"/>
      <c r="Z20" s="14" t="s">
        <v>44</v>
      </c>
      <c r="AA20" s="22">
        <v>18.5</v>
      </c>
      <c r="AB20" s="22"/>
      <c r="AC20" s="22"/>
      <c r="AD20" s="22">
        <v>18.2</v>
      </c>
      <c r="AE20" s="22">
        <v>18.7</v>
      </c>
      <c r="AF20" s="14" t="s">
        <v>44</v>
      </c>
    </row>
    <row r="21" spans="1:32" ht="136.5" customHeight="1" x14ac:dyDescent="0.25">
      <c r="A21" s="14" t="s">
        <v>47</v>
      </c>
      <c r="B21" s="15" t="s">
        <v>30</v>
      </c>
      <c r="C21" s="15" t="s">
        <v>31</v>
      </c>
      <c r="D21" s="15" t="s">
        <v>45</v>
      </c>
      <c r="E21" s="15" t="s">
        <v>46</v>
      </c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23" t="s">
        <v>89</v>
      </c>
      <c r="U21" s="15"/>
      <c r="V21" s="16"/>
      <c r="W21" s="16"/>
      <c r="X21" s="16"/>
      <c r="Y21" s="16"/>
      <c r="Z21" s="14" t="s">
        <v>47</v>
      </c>
      <c r="AA21" s="22">
        <v>24.1</v>
      </c>
      <c r="AB21" s="22"/>
      <c r="AC21" s="22"/>
      <c r="AD21" s="22">
        <v>9</v>
      </c>
      <c r="AE21" s="22">
        <v>9</v>
      </c>
      <c r="AF21" s="14" t="s">
        <v>47</v>
      </c>
    </row>
    <row r="22" spans="1:32" ht="133.69999999999999" customHeight="1" x14ac:dyDescent="0.25">
      <c r="A22" s="17" t="s">
        <v>50</v>
      </c>
      <c r="B22" s="15" t="s">
        <v>30</v>
      </c>
      <c r="C22" s="15" t="s">
        <v>31</v>
      </c>
      <c r="D22" s="15" t="s">
        <v>48</v>
      </c>
      <c r="E22" s="15" t="s">
        <v>49</v>
      </c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23" t="s">
        <v>85</v>
      </c>
      <c r="U22" s="15"/>
      <c r="V22" s="16"/>
      <c r="W22" s="16"/>
      <c r="X22" s="16"/>
      <c r="Y22" s="16"/>
      <c r="Z22" s="17" t="s">
        <v>50</v>
      </c>
      <c r="AA22" s="22">
        <v>14.4</v>
      </c>
      <c r="AB22" s="22"/>
      <c r="AC22" s="22"/>
      <c r="AD22" s="22">
        <v>25.4</v>
      </c>
      <c r="AE22" s="22">
        <v>26.4</v>
      </c>
      <c r="AF22" s="17" t="s">
        <v>50</v>
      </c>
    </row>
    <row r="23" spans="1:32" ht="133.69999999999999" customHeight="1" x14ac:dyDescent="0.25">
      <c r="A23" s="17" t="s">
        <v>91</v>
      </c>
      <c r="B23" s="15" t="s">
        <v>30</v>
      </c>
      <c r="C23" s="15" t="s">
        <v>31</v>
      </c>
      <c r="D23" s="15" t="s">
        <v>48</v>
      </c>
      <c r="E23" s="15" t="s">
        <v>51</v>
      </c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23" t="s">
        <v>85</v>
      </c>
      <c r="U23" s="15"/>
      <c r="V23" s="16"/>
      <c r="W23" s="16"/>
      <c r="X23" s="16"/>
      <c r="Y23" s="16"/>
      <c r="Z23" s="17"/>
      <c r="AA23" s="22">
        <v>15</v>
      </c>
      <c r="AB23" s="22"/>
      <c r="AC23" s="22"/>
      <c r="AD23" s="22">
        <v>0</v>
      </c>
      <c r="AE23" s="22">
        <v>0</v>
      </c>
      <c r="AF23" s="17"/>
    </row>
    <row r="24" spans="1:32" ht="83.65" customHeight="1" x14ac:dyDescent="0.25">
      <c r="A24" s="17" t="s">
        <v>52</v>
      </c>
      <c r="B24" s="15" t="s">
        <v>30</v>
      </c>
      <c r="C24" s="15" t="s">
        <v>31</v>
      </c>
      <c r="D24" s="15" t="s">
        <v>48</v>
      </c>
      <c r="E24" s="15" t="s">
        <v>51</v>
      </c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23" t="s">
        <v>89</v>
      </c>
      <c r="U24" s="15"/>
      <c r="V24" s="16"/>
      <c r="W24" s="16"/>
      <c r="X24" s="16"/>
      <c r="Y24" s="16"/>
      <c r="Z24" s="17" t="s">
        <v>52</v>
      </c>
      <c r="AA24" s="22">
        <f>15.2+13</f>
        <v>28.2</v>
      </c>
      <c r="AB24" s="22"/>
      <c r="AC24" s="22"/>
      <c r="AD24" s="22">
        <v>0</v>
      </c>
      <c r="AE24" s="22">
        <v>0</v>
      </c>
      <c r="AF24" s="17" t="s">
        <v>52</v>
      </c>
    </row>
    <row r="25" spans="1:32" ht="113.25" customHeight="1" x14ac:dyDescent="0.25">
      <c r="A25" s="17" t="s">
        <v>54</v>
      </c>
      <c r="B25" s="15" t="s">
        <v>30</v>
      </c>
      <c r="C25" s="15" t="s">
        <v>31</v>
      </c>
      <c r="D25" s="15" t="s">
        <v>48</v>
      </c>
      <c r="E25" s="15" t="s">
        <v>53</v>
      </c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23" t="s">
        <v>89</v>
      </c>
      <c r="U25" s="15"/>
      <c r="V25" s="16"/>
      <c r="W25" s="16"/>
      <c r="X25" s="16"/>
      <c r="Y25" s="16"/>
      <c r="Z25" s="17" t="s">
        <v>54</v>
      </c>
      <c r="AA25" s="22">
        <v>10</v>
      </c>
      <c r="AB25" s="22"/>
      <c r="AC25" s="22"/>
      <c r="AD25" s="22">
        <v>10</v>
      </c>
      <c r="AE25" s="22">
        <v>10</v>
      </c>
      <c r="AF25" s="17" t="s">
        <v>54</v>
      </c>
    </row>
    <row r="26" spans="1:32" ht="197.25" customHeight="1" x14ac:dyDescent="0.25">
      <c r="A26" s="14" t="s">
        <v>58</v>
      </c>
      <c r="B26" s="15" t="s">
        <v>30</v>
      </c>
      <c r="C26" s="15" t="s">
        <v>55</v>
      </c>
      <c r="D26" s="15" t="s">
        <v>56</v>
      </c>
      <c r="E26" s="15" t="s">
        <v>57</v>
      </c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23" t="s">
        <v>88</v>
      </c>
      <c r="U26" s="15"/>
      <c r="V26" s="16"/>
      <c r="W26" s="16"/>
      <c r="X26" s="16"/>
      <c r="Y26" s="16"/>
      <c r="Z26" s="14" t="s">
        <v>58</v>
      </c>
      <c r="AA26" s="22">
        <v>71.3</v>
      </c>
      <c r="AB26" s="22"/>
      <c r="AC26" s="22"/>
      <c r="AD26" s="22">
        <v>76.599999999999994</v>
      </c>
      <c r="AE26" s="22">
        <v>79.400000000000006</v>
      </c>
      <c r="AF26" s="14" t="s">
        <v>58</v>
      </c>
    </row>
    <row r="27" spans="1:32" ht="147" customHeight="1" x14ac:dyDescent="0.25">
      <c r="A27" s="14" t="s">
        <v>59</v>
      </c>
      <c r="B27" s="15" t="s">
        <v>30</v>
      </c>
      <c r="C27" s="15" t="s">
        <v>55</v>
      </c>
      <c r="D27" s="15" t="s">
        <v>56</v>
      </c>
      <c r="E27" s="15" t="s">
        <v>57</v>
      </c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23" t="s">
        <v>85</v>
      </c>
      <c r="U27" s="15"/>
      <c r="V27" s="16"/>
      <c r="W27" s="16"/>
      <c r="X27" s="16"/>
      <c r="Y27" s="16"/>
      <c r="Z27" s="14" t="s">
        <v>59</v>
      </c>
      <c r="AA27" s="22">
        <v>5.8</v>
      </c>
      <c r="AB27" s="22"/>
      <c r="AC27" s="22"/>
      <c r="AD27" s="22">
        <v>0</v>
      </c>
      <c r="AE27" s="22">
        <v>0</v>
      </c>
      <c r="AF27" s="14" t="s">
        <v>59</v>
      </c>
    </row>
    <row r="28" spans="1:32" ht="282" customHeight="1" x14ac:dyDescent="0.25">
      <c r="A28" s="14" t="s">
        <v>62</v>
      </c>
      <c r="B28" s="15" t="s">
        <v>30</v>
      </c>
      <c r="C28" s="15" t="s">
        <v>56</v>
      </c>
      <c r="D28" s="15" t="s">
        <v>60</v>
      </c>
      <c r="E28" s="15" t="s">
        <v>61</v>
      </c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23" t="s">
        <v>87</v>
      </c>
      <c r="U28" s="15"/>
      <c r="V28" s="16"/>
      <c r="W28" s="16"/>
      <c r="X28" s="16"/>
      <c r="Y28" s="16"/>
      <c r="Z28" s="14" t="s">
        <v>62</v>
      </c>
      <c r="AA28" s="22">
        <v>6</v>
      </c>
      <c r="AB28" s="22"/>
      <c r="AC28" s="22"/>
      <c r="AD28" s="22">
        <v>6</v>
      </c>
      <c r="AE28" s="22">
        <v>6.4</v>
      </c>
      <c r="AF28" s="14" t="s">
        <v>62</v>
      </c>
    </row>
    <row r="29" spans="1:32" ht="169.5" customHeight="1" x14ac:dyDescent="0.25">
      <c r="A29" s="14" t="s">
        <v>65</v>
      </c>
      <c r="B29" s="15" t="s">
        <v>30</v>
      </c>
      <c r="C29" s="15" t="s">
        <v>56</v>
      </c>
      <c r="D29" s="15" t="s">
        <v>63</v>
      </c>
      <c r="E29" s="15" t="s">
        <v>64</v>
      </c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23" t="s">
        <v>85</v>
      </c>
      <c r="U29" s="15"/>
      <c r="V29" s="16"/>
      <c r="W29" s="16"/>
      <c r="X29" s="16"/>
      <c r="Y29" s="16"/>
      <c r="Z29" s="14" t="s">
        <v>65</v>
      </c>
      <c r="AA29" s="22">
        <v>8</v>
      </c>
      <c r="AB29" s="22"/>
      <c r="AC29" s="22"/>
      <c r="AD29" s="22">
        <v>16</v>
      </c>
      <c r="AE29" s="22">
        <v>16</v>
      </c>
      <c r="AF29" s="14" t="s">
        <v>65</v>
      </c>
    </row>
    <row r="30" spans="1:32" ht="230.25" customHeight="1" x14ac:dyDescent="0.25">
      <c r="A30" s="14" t="s">
        <v>68</v>
      </c>
      <c r="B30" s="15" t="s">
        <v>30</v>
      </c>
      <c r="C30" s="15" t="s">
        <v>56</v>
      </c>
      <c r="D30" s="15" t="s">
        <v>66</v>
      </c>
      <c r="E30" s="15" t="s">
        <v>67</v>
      </c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23" t="s">
        <v>85</v>
      </c>
      <c r="U30" s="15"/>
      <c r="V30" s="16"/>
      <c r="W30" s="16"/>
      <c r="X30" s="16"/>
      <c r="Y30" s="16"/>
      <c r="Z30" s="14" t="s">
        <v>68</v>
      </c>
      <c r="AA30" s="22">
        <v>2</v>
      </c>
      <c r="AB30" s="22"/>
      <c r="AC30" s="22"/>
      <c r="AD30" s="22">
        <v>2.1</v>
      </c>
      <c r="AE30" s="22">
        <v>2.1</v>
      </c>
      <c r="AF30" s="14" t="s">
        <v>68</v>
      </c>
    </row>
    <row r="31" spans="1:32" ht="118.5" customHeight="1" x14ac:dyDescent="0.25">
      <c r="A31" s="14" t="s">
        <v>94</v>
      </c>
      <c r="B31" s="15" t="s">
        <v>30</v>
      </c>
      <c r="C31" s="15" t="s">
        <v>32</v>
      </c>
      <c r="D31" s="15" t="s">
        <v>93</v>
      </c>
      <c r="E31" s="15" t="s">
        <v>92</v>
      </c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23" t="s">
        <v>85</v>
      </c>
      <c r="U31" s="15"/>
      <c r="V31" s="16"/>
      <c r="W31" s="16"/>
      <c r="X31" s="16"/>
      <c r="Y31" s="16"/>
      <c r="Z31" s="14" t="s">
        <v>41</v>
      </c>
      <c r="AA31" s="22">
        <v>35</v>
      </c>
      <c r="AB31" s="22"/>
      <c r="AC31" s="22"/>
      <c r="AD31" s="22">
        <v>0</v>
      </c>
      <c r="AE31" s="22">
        <v>0</v>
      </c>
      <c r="AF31" s="14"/>
    </row>
    <row r="32" spans="1:32" ht="168.75" customHeight="1" x14ac:dyDescent="0.25">
      <c r="A32" s="14" t="s">
        <v>71</v>
      </c>
      <c r="B32" s="15" t="s">
        <v>30</v>
      </c>
      <c r="C32" s="15" t="s">
        <v>69</v>
      </c>
      <c r="D32" s="15" t="s">
        <v>56</v>
      </c>
      <c r="E32" s="15" t="s">
        <v>70</v>
      </c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23" t="s">
        <v>85</v>
      </c>
      <c r="U32" s="15"/>
      <c r="V32" s="16"/>
      <c r="W32" s="16"/>
      <c r="X32" s="16"/>
      <c r="Y32" s="16"/>
      <c r="Z32" s="14" t="s">
        <v>71</v>
      </c>
      <c r="AA32" s="22">
        <v>150</v>
      </c>
      <c r="AB32" s="22"/>
      <c r="AC32" s="22"/>
      <c r="AD32" s="22">
        <v>230.9</v>
      </c>
      <c r="AE32" s="22">
        <v>240.1</v>
      </c>
      <c r="AF32" s="14" t="s">
        <v>71</v>
      </c>
    </row>
    <row r="33" spans="1:32" ht="156.75" customHeight="1" x14ac:dyDescent="0.25">
      <c r="A33" s="14" t="s">
        <v>73</v>
      </c>
      <c r="B33" s="15" t="s">
        <v>30</v>
      </c>
      <c r="C33" s="15" t="s">
        <v>69</v>
      </c>
      <c r="D33" s="15" t="s">
        <v>56</v>
      </c>
      <c r="E33" s="15" t="s">
        <v>72</v>
      </c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23" t="s">
        <v>85</v>
      </c>
      <c r="U33" s="15"/>
      <c r="V33" s="16"/>
      <c r="W33" s="16"/>
      <c r="X33" s="16"/>
      <c r="Y33" s="16"/>
      <c r="Z33" s="14" t="s">
        <v>73</v>
      </c>
      <c r="AA33" s="22">
        <f>217+50</f>
        <v>267</v>
      </c>
      <c r="AB33" s="22"/>
      <c r="AC33" s="22"/>
      <c r="AD33" s="22">
        <v>343.2</v>
      </c>
      <c r="AE33" s="22">
        <v>357</v>
      </c>
      <c r="AF33" s="14" t="s">
        <v>73</v>
      </c>
    </row>
    <row r="34" spans="1:32" ht="160.5" customHeight="1" x14ac:dyDescent="0.25">
      <c r="A34" s="14" t="s">
        <v>75</v>
      </c>
      <c r="B34" s="15" t="s">
        <v>30</v>
      </c>
      <c r="C34" s="15" t="s">
        <v>69</v>
      </c>
      <c r="D34" s="15" t="s">
        <v>56</v>
      </c>
      <c r="E34" s="15" t="s">
        <v>74</v>
      </c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23" t="s">
        <v>85</v>
      </c>
      <c r="U34" s="15"/>
      <c r="V34" s="16"/>
      <c r="W34" s="16"/>
      <c r="X34" s="16"/>
      <c r="Y34" s="16"/>
      <c r="Z34" s="14" t="s">
        <v>75</v>
      </c>
      <c r="AA34" s="22">
        <v>184.7</v>
      </c>
      <c r="AB34" s="22"/>
      <c r="AC34" s="22"/>
      <c r="AD34" s="22">
        <v>105</v>
      </c>
      <c r="AE34" s="22">
        <v>109.2</v>
      </c>
      <c r="AF34" s="14" t="s">
        <v>75</v>
      </c>
    </row>
    <row r="35" spans="1:32" ht="132" customHeight="1" x14ac:dyDescent="0.25">
      <c r="A35" s="27" t="s">
        <v>95</v>
      </c>
      <c r="B35" s="23" t="s">
        <v>30</v>
      </c>
      <c r="C35" s="28" t="s">
        <v>69</v>
      </c>
      <c r="D35" s="28" t="s">
        <v>56</v>
      </c>
      <c r="E35" s="28" t="s">
        <v>96</v>
      </c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 t="s">
        <v>97</v>
      </c>
      <c r="T35" s="29">
        <v>240</v>
      </c>
      <c r="U35" s="26">
        <v>28.5</v>
      </c>
      <c r="V35" s="16"/>
      <c r="W35" s="16"/>
      <c r="X35" s="16"/>
      <c r="Y35" s="16"/>
      <c r="Z35" s="14"/>
      <c r="AA35" s="22">
        <v>40.700000000000003</v>
      </c>
      <c r="AB35" s="22"/>
      <c r="AC35" s="22"/>
      <c r="AD35" s="22">
        <v>0</v>
      </c>
      <c r="AE35" s="22">
        <v>0</v>
      </c>
      <c r="AF35" s="14"/>
    </row>
    <row r="36" spans="1:32" ht="118.5" customHeight="1" x14ac:dyDescent="0.25">
      <c r="A36" s="24" t="s">
        <v>90</v>
      </c>
      <c r="B36" s="15" t="s">
        <v>30</v>
      </c>
      <c r="C36" s="15" t="s">
        <v>76</v>
      </c>
      <c r="D36" s="15" t="s">
        <v>31</v>
      </c>
      <c r="E36" s="15" t="s">
        <v>77</v>
      </c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23" t="s">
        <v>86</v>
      </c>
      <c r="U36" s="15"/>
      <c r="V36" s="16"/>
      <c r="W36" s="16"/>
      <c r="X36" s="16"/>
      <c r="Y36" s="16"/>
      <c r="Z36" s="14" t="s">
        <v>78</v>
      </c>
      <c r="AA36" s="22">
        <v>1072.4000000000001</v>
      </c>
      <c r="AB36" s="22"/>
      <c r="AC36" s="22"/>
      <c r="AD36" s="22">
        <v>1251.5</v>
      </c>
      <c r="AE36" s="22">
        <v>1110.3</v>
      </c>
      <c r="AF36" s="14" t="s">
        <v>78</v>
      </c>
    </row>
    <row r="37" spans="1:32" ht="141.75" customHeight="1" x14ac:dyDescent="0.25">
      <c r="A37" s="14" t="s">
        <v>80</v>
      </c>
      <c r="B37" s="15" t="s">
        <v>30</v>
      </c>
      <c r="C37" s="15" t="s">
        <v>76</v>
      </c>
      <c r="D37" s="15" t="s">
        <v>31</v>
      </c>
      <c r="E37" s="15" t="s">
        <v>79</v>
      </c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23" t="s">
        <v>86</v>
      </c>
      <c r="U37" s="15"/>
      <c r="V37" s="16"/>
      <c r="W37" s="16"/>
      <c r="X37" s="16"/>
      <c r="Y37" s="16"/>
      <c r="Z37" s="14" t="s">
        <v>80</v>
      </c>
      <c r="AA37" s="22">
        <v>461.6</v>
      </c>
      <c r="AB37" s="22"/>
      <c r="AC37" s="22"/>
      <c r="AD37" s="22">
        <v>548.5</v>
      </c>
      <c r="AE37" s="22">
        <v>689.7</v>
      </c>
      <c r="AF37" s="14" t="s">
        <v>80</v>
      </c>
    </row>
    <row r="38" spans="1:32" ht="169.5" customHeight="1" x14ac:dyDescent="0.25">
      <c r="A38" s="14" t="s">
        <v>82</v>
      </c>
      <c r="B38" s="15" t="s">
        <v>30</v>
      </c>
      <c r="C38" s="15" t="s">
        <v>45</v>
      </c>
      <c r="D38" s="15" t="s">
        <v>55</v>
      </c>
      <c r="E38" s="15" t="s">
        <v>81</v>
      </c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23" t="s">
        <v>85</v>
      </c>
      <c r="U38" s="15"/>
      <c r="V38" s="16"/>
      <c r="W38" s="16"/>
      <c r="X38" s="16"/>
      <c r="Y38" s="16"/>
      <c r="Z38" s="14" t="s">
        <v>82</v>
      </c>
      <c r="AA38" s="22">
        <v>18.399999999999999</v>
      </c>
      <c r="AB38" s="22"/>
      <c r="AC38" s="22"/>
      <c r="AD38" s="22">
        <v>18.399999999999999</v>
      </c>
      <c r="AE38" s="22">
        <v>18.399999999999999</v>
      </c>
      <c r="AF38" s="14" t="s">
        <v>82</v>
      </c>
    </row>
    <row r="39" spans="1:32" ht="16.7" customHeight="1" x14ac:dyDescent="0.25">
      <c r="A39" s="18" t="s">
        <v>83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3"/>
      <c r="W39" s="13"/>
      <c r="X39" s="13"/>
      <c r="Y39" s="13"/>
      <c r="Z39" s="18" t="s">
        <v>83</v>
      </c>
      <c r="AA39" s="21">
        <f>AA13</f>
        <v>6276.9000000000005</v>
      </c>
      <c r="AB39" s="21"/>
      <c r="AC39" s="21"/>
      <c r="AD39" s="21">
        <v>6159.4</v>
      </c>
      <c r="AE39" s="21">
        <v>6191.3</v>
      </c>
      <c r="AF39" s="18" t="s">
        <v>83</v>
      </c>
    </row>
    <row r="40" spans="1:32" ht="15" x14ac:dyDescent="0.25"/>
  </sheetData>
  <mergeCells count="19">
    <mergeCell ref="A7:AF7"/>
    <mergeCell ref="D10:D11"/>
    <mergeCell ref="C10:C11"/>
    <mergeCell ref="X10:X11"/>
    <mergeCell ref="AE10:AE11"/>
    <mergeCell ref="V10:V11"/>
    <mergeCell ref="AD10:AD11"/>
    <mergeCell ref="U10:U11"/>
    <mergeCell ref="W10:W11"/>
    <mergeCell ref="B10:B11"/>
    <mergeCell ref="Y10:Y11"/>
    <mergeCell ref="T10:T11"/>
    <mergeCell ref="E10:S11"/>
    <mergeCell ref="AB10:AB11"/>
    <mergeCell ref="AA10:AA11"/>
    <mergeCell ref="AF10:AF11"/>
    <mergeCell ref="A10:A11"/>
    <mergeCell ref="Z10:Z11"/>
    <mergeCell ref="AC10:AC11"/>
  </mergeCells>
  <pageMargins left="0.78740157480314965" right="0.39370078740157483" top="0.59055118110236227" bottom="0.59055118110236227" header="0.39370078740157483" footer="0.39370078740157483"/>
  <pageSetup paperSize="9" scale="2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rep:2.44.1.82</dc:description>
  <cp:lastModifiedBy>User</cp:lastModifiedBy>
  <dcterms:created xsi:type="dcterms:W3CDTF">2018-02-02T08:50:03Z</dcterms:created>
  <dcterms:modified xsi:type="dcterms:W3CDTF">2018-09-03T10:19:04Z</dcterms:modified>
</cp:coreProperties>
</file>