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38398Бюджет 2019-2021гг\38398бюджет 2019-2021гг\"/>
    </mc:Choice>
  </mc:AlternateContent>
  <bookViews>
    <workbookView xWindow="0" yWindow="0" windowWidth="28800" windowHeight="12435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Y37" i="1" l="1"/>
  <c r="Z37" i="1"/>
  <c r="U85" i="1" l="1"/>
  <c r="U17" i="1" l="1"/>
  <c r="U20" i="1"/>
  <c r="U40" i="1" l="1"/>
  <c r="U37" i="1" s="1"/>
  <c r="V59" i="1"/>
  <c r="W59" i="1"/>
  <c r="X59" i="1"/>
  <c r="Y59" i="1"/>
  <c r="U59" i="1"/>
  <c r="U52" i="1" s="1"/>
  <c r="U76" i="1"/>
  <c r="U75" i="1" s="1"/>
  <c r="V17" i="1" l="1"/>
  <c r="W17" i="1"/>
  <c r="X17" i="1"/>
  <c r="U16" i="1" l="1"/>
  <c r="Z67" i="1" l="1"/>
  <c r="Y67" i="1"/>
  <c r="Z52" i="1"/>
  <c r="Y52" i="1"/>
  <c r="V37" i="1"/>
  <c r="V16" i="1" s="1"/>
  <c r="V85" i="1" s="1"/>
  <c r="W37" i="1"/>
  <c r="W16" i="1" s="1"/>
  <c r="W85" i="1" s="1"/>
  <c r="X37" i="1"/>
  <c r="X16" i="1" s="1"/>
  <c r="X85" i="1" s="1"/>
  <c r="Z18" i="1"/>
  <c r="Z17" i="1" s="1"/>
  <c r="Z16" i="1" s="1"/>
  <c r="Z85" i="1" s="1"/>
  <c r="Y18" i="1"/>
  <c r="Y17" i="1" s="1"/>
  <c r="Y16" i="1" s="1"/>
  <c r="Y85" i="1" l="1"/>
</calcChain>
</file>

<file path=xl/sharedStrings.xml><?xml version="1.0" encoding="utf-8"?>
<sst xmlns="http://schemas.openxmlformats.org/spreadsheetml/2006/main" count="440" uniqueCount="153">
  <si>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</si>
  <si>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</si>
  <si>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</si>
  <si>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</si>
  <si>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</si>
  <si>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</si>
  <si>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</si>
  <si>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</si>
  <si>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</si>
  <si>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</si>
  <si>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</si>
  <si>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</si>
  <si>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</si>
  <si>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</si>
  <si>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</si>
  <si>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</si>
  <si>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</si>
  <si>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</si>
  <si>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</si>
  <si>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</si>
  <si>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</si>
  <si>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</si>
  <si>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</si>
  <si>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</si>
  <si>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</si>
  <si>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</si>
  <si>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</si>
  <si>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</si>
  <si>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</si>
  <si>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</si>
  <si>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</si>
  <si>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</si>
  <si>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</si>
  <si>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</si>
  <si>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</si>
  <si>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</si>
  <si>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</si>
  <si>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</si>
  <si>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</si>
  <si>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</si>
  <si>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</si>
  <si>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</si>
  <si>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</si>
  <si>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</si>
  <si>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</si>
  <si>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</si>
  <si>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</si>
  <si>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</si>
  <si>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</si>
  <si>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</si>
  <si>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</si>
  <si>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</si>
  <si>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</si>
  <si>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</si>
  <si>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</si>
  <si>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</si>
  <si>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</si>
  <si>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</si>
  <si>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</si>
  <si>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</si>
  <si>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</si>
  <si>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</si>
  <si>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</si>
  <si>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</si>
  <si>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</si>
  <si>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</si>
  <si>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</si>
  <si>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</si>
  <si>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</si>
  <si>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</si>
  <si>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</si>
  <si>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</si>
  <si>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</si>
  <si>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</si>
  <si>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</si>
  <si>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</si>
  <si>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</si>
  <si>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</si>
  <si>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</si>
  <si>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</si>
  <si>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</si>
  <si>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</si>
  <si>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</si>
  <si>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</si>
  <si>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</si>
  <si>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</si>
  <si>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</si>
  <si>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</si>
  <si>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</si>
  <si>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</si>
  <si>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</si>
  <si>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</si>
  <si>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</si>
  <si>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</si>
  <si>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</si>
  <si>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</si>
  <si>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</si>
  <si>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</si>
  <si>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</si>
  <si>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</si>
  <si>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</si>
  <si>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</si>
  <si>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</si>
  <si>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</si>
  <si>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</si>
  <si>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</si>
  <si>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</si>
  <si>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</si>
  <si>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</si>
  <si>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</si>
  <si>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</si>
  <si>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</si>
  <si>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</si>
  <si>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</si>
  <si>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</si>
  <si>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</si>
  <si>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</si>
  <si>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</si>
  <si>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</si>
  <si>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</si>
  <si>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Приложение № 6</t>
  </si>
  <si>
    <t>2019 год</t>
  </si>
  <si>
    <t>2020 год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</si>
  <si>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2019 год и на плановый период 2020 и 2021 годов</t>
  </si>
  <si>
    <t>Другие вопросы в области национальной экономики</t>
  </si>
  <si>
    <t>12</t>
  </si>
  <si>
    <t>35,0</t>
  </si>
  <si>
    <t>0,0</t>
  </si>
  <si>
    <t>99 9 00 85410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</si>
  <si>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</si>
  <si>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</si>
  <si>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</si>
  <si>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</si>
  <si>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</si>
  <si>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</si>
  <si>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</si>
  <si>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</si>
  <si>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</si>
  <si>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</si>
  <si>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</si>
  <si>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2021 год</t>
  </si>
  <si>
    <t>06 1 00 25090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</si>
  <si>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</si>
  <si>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t>
  </si>
  <si>
    <t>Другие вопросы в области национальной безопасности и правоохранительной деятельности</t>
  </si>
  <si>
    <t>320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</si>
  <si>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</si>
  <si>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 xml:space="preserve"> 9 99 00 89050</t>
  </si>
  <si>
    <t>Иные межбюджетные трансферты бюджетам муниципальных районов на осуществление внутреннего муниципального финансового контроля  за исполнением бюджетов поселений в части содержания специалиста в рамках непрограммных расходов органов местного самоуправления поселений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</si>
  <si>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2019 год и на плановый период 2020 и 2021 годов»  от 27.12.2018г. №105
</t>
  </si>
  <si>
    <t>Иные межбюджетные трансферты бюджетам муниципальных районов на осуществление внутреннего муниципального финансового контроля 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</si>
  <si>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99 9 00 90110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</si>
  <si>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Ковылкинского сельского поселения»(Специальные расходы)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</si>
</sst>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333333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7" fillId="0" borderId="1" xfId="2" applyNumberFormat="1" applyFont="1" applyFill="1" applyBorder="1" applyAlignment="1">
      <alignment horizontal="justify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6" fontId="17" fillId="0" borderId="1" xfId="2" applyNumberFormat="1" applyFont="1" applyFill="1" applyBorder="1" applyAlignment="1">
      <alignment horizontal="right"/>
    </xf>
    <xf numFmtId="166" fontId="17" fillId="0" borderId="0" xfId="2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7"/>
  <sheetViews>
    <sheetView showGridLines="0" tabSelected="1" zoomScale="96" zoomScaleNormal="96" workbookViewId="0">
      <selection activeCell="U12" sqref="U12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120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9" t="s">
        <v>149</v>
      </c>
      <c r="V2" s="49"/>
      <c r="W2" s="49"/>
      <c r="X2" s="49"/>
      <c r="Y2" s="49"/>
      <c r="Z2" s="49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9"/>
      <c r="V3" s="49"/>
      <c r="W3" s="49"/>
      <c r="X3" s="49"/>
      <c r="Y3" s="49"/>
      <c r="Z3" s="49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9"/>
      <c r="V4" s="49"/>
      <c r="W4" s="49"/>
      <c r="X4" s="49"/>
      <c r="Y4" s="49"/>
      <c r="Z4" s="49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9"/>
      <c r="V5" s="49"/>
      <c r="W5" s="49"/>
      <c r="X5" s="49"/>
      <c r="Y5" s="49"/>
      <c r="Z5" s="49"/>
    </row>
    <row r="6" spans="1:26" ht="16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9"/>
      <c r="V6" s="49"/>
      <c r="W6" s="49"/>
      <c r="X6" s="49"/>
      <c r="Y6" s="49"/>
      <c r="Z6" s="49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9"/>
      <c r="V7" s="49"/>
      <c r="W7" s="49"/>
      <c r="X7" s="49"/>
      <c r="Y7" s="49"/>
      <c r="Z7" s="49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9"/>
      <c r="V8" s="49"/>
      <c r="W8" s="49"/>
      <c r="X8" s="49"/>
      <c r="Y8" s="49"/>
      <c r="Z8" s="49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9"/>
      <c r="V9" s="49"/>
      <c r="W9" s="49"/>
      <c r="X9" s="49"/>
      <c r="Y9" s="49"/>
      <c r="Z9" s="49"/>
    </row>
    <row r="10" spans="1:26" ht="96" customHeight="1" x14ac:dyDescent="0.2">
      <c r="A10" s="48" t="s">
        <v>123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51" t="s">
        <v>10</v>
      </c>
      <c r="B13" s="51" t="s">
        <v>6</v>
      </c>
      <c r="C13" s="51" t="s">
        <v>7</v>
      </c>
      <c r="D13" s="51" t="s">
        <v>8</v>
      </c>
      <c r="E13" s="51" t="s">
        <v>8</v>
      </c>
      <c r="F13" s="51" t="s">
        <v>8</v>
      </c>
      <c r="G13" s="51" t="s">
        <v>8</v>
      </c>
      <c r="H13" s="51" t="s">
        <v>8</v>
      </c>
      <c r="I13" s="51" t="s">
        <v>8</v>
      </c>
      <c r="J13" s="51" t="s">
        <v>8</v>
      </c>
      <c r="K13" s="51" t="s">
        <v>8</v>
      </c>
      <c r="L13" s="51" t="s">
        <v>8</v>
      </c>
      <c r="M13" s="51" t="s">
        <v>8</v>
      </c>
      <c r="N13" s="51" t="s">
        <v>8</v>
      </c>
      <c r="O13" s="51" t="s">
        <v>8</v>
      </c>
      <c r="P13" s="51" t="s">
        <v>8</v>
      </c>
      <c r="Q13" s="51" t="s">
        <v>8</v>
      </c>
      <c r="R13" s="51" t="s">
        <v>8</v>
      </c>
      <c r="S13" s="51" t="s">
        <v>9</v>
      </c>
      <c r="T13" s="51" t="s">
        <v>10</v>
      </c>
      <c r="U13" s="51" t="s">
        <v>121</v>
      </c>
      <c r="V13" s="50" t="s">
        <v>1</v>
      </c>
      <c r="W13" s="50" t="s">
        <v>1</v>
      </c>
      <c r="X13" s="52" t="s">
        <v>10</v>
      </c>
      <c r="Y13" s="47" t="s">
        <v>122</v>
      </c>
      <c r="Z13" s="47" t="s">
        <v>140</v>
      </c>
    </row>
    <row r="14" spans="1:26" ht="12.75" x14ac:dyDescent="0.2">
      <c r="A14" s="51"/>
      <c r="B14" s="51" t="s">
        <v>2</v>
      </c>
      <c r="C14" s="51" t="s">
        <v>3</v>
      </c>
      <c r="D14" s="51" t="s">
        <v>4</v>
      </c>
      <c r="E14" s="51" t="s">
        <v>4</v>
      </c>
      <c r="F14" s="51" t="s">
        <v>4</v>
      </c>
      <c r="G14" s="51" t="s">
        <v>4</v>
      </c>
      <c r="H14" s="51" t="s">
        <v>4</v>
      </c>
      <c r="I14" s="51" t="s">
        <v>4</v>
      </c>
      <c r="J14" s="51" t="s">
        <v>4</v>
      </c>
      <c r="K14" s="51" t="s">
        <v>4</v>
      </c>
      <c r="L14" s="51" t="s">
        <v>4</v>
      </c>
      <c r="M14" s="51" t="s">
        <v>4</v>
      </c>
      <c r="N14" s="51" t="s">
        <v>4</v>
      </c>
      <c r="O14" s="51" t="s">
        <v>4</v>
      </c>
      <c r="P14" s="51" t="s">
        <v>4</v>
      </c>
      <c r="Q14" s="51" t="s">
        <v>4</v>
      </c>
      <c r="R14" s="51" t="s">
        <v>4</v>
      </c>
      <c r="S14" s="51" t="s">
        <v>5</v>
      </c>
      <c r="T14" s="51"/>
      <c r="U14" s="51"/>
      <c r="V14" s="50"/>
      <c r="W14" s="50"/>
      <c r="X14" s="52"/>
      <c r="Y14" s="47"/>
      <c r="Z14" s="47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U17+U27+U35+U37+U33</f>
        <v>4138</v>
      </c>
      <c r="V16" s="9">
        <f t="shared" si="0"/>
        <v>3960.2000000000003</v>
      </c>
      <c r="W16" s="9">
        <f t="shared" si="0"/>
        <v>4116.3</v>
      </c>
      <c r="X16" s="9" t="e">
        <f t="shared" si="0"/>
        <v>#VALUE!</v>
      </c>
      <c r="Y16" s="9">
        <f t="shared" si="0"/>
        <v>3701.7000000000003</v>
      </c>
      <c r="Z16" s="9">
        <f t="shared" si="0"/>
        <v>4064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f>U18+U21+U22+U23+U25</f>
        <v>3976.5</v>
      </c>
      <c r="V17" s="12">
        <f t="shared" ref="V17:Z17" si="1">V18+V21+V22+V23+V25</f>
        <v>3820.5</v>
      </c>
      <c r="W17" s="12">
        <f t="shared" si="1"/>
        <v>3973.2</v>
      </c>
      <c r="X17" s="12" t="e">
        <f t="shared" si="1"/>
        <v>#VALUE!</v>
      </c>
      <c r="Y17" s="12">
        <f t="shared" si="1"/>
        <v>3501.9</v>
      </c>
      <c r="Z17" s="12">
        <f t="shared" si="1"/>
        <v>3498.6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v>3609</v>
      </c>
      <c r="V18" s="12">
        <v>3361.4</v>
      </c>
      <c r="W18" s="12">
        <v>3495.9</v>
      </c>
      <c r="X18" s="13" t="s">
        <v>22</v>
      </c>
      <c r="Y18" s="14">
        <f>Y19</f>
        <v>3498.4</v>
      </c>
      <c r="Z18" s="14">
        <f>Z19</f>
        <v>3498.4</v>
      </c>
    </row>
    <row r="19" spans="1:26" ht="130.5" customHeight="1" x14ac:dyDescent="0.25">
      <c r="A19" s="16" t="s">
        <v>99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3609</v>
      </c>
      <c r="V19" s="12">
        <v>3361.4</v>
      </c>
      <c r="W19" s="12">
        <v>3495.9</v>
      </c>
      <c r="X19" s="13" t="s">
        <v>24</v>
      </c>
      <c r="Y19" s="12">
        <v>3498.4</v>
      </c>
      <c r="Z19" s="12">
        <v>3498.4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f>U21+U22</f>
        <v>364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29</v>
      </c>
      <c r="T21" s="13" t="s">
        <v>28</v>
      </c>
      <c r="U21" s="12">
        <v>346.5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16.25" customHeight="1" x14ac:dyDescent="0.25">
      <c r="A22" s="13" t="s">
        <v>100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31</v>
      </c>
      <c r="T22" s="13" t="s">
        <v>30</v>
      </c>
      <c r="U22" s="12">
        <v>17.5</v>
      </c>
      <c r="V22" s="12">
        <v>15.6</v>
      </c>
      <c r="W22" s="12">
        <v>16.2</v>
      </c>
      <c r="X22" s="13" t="s">
        <v>30</v>
      </c>
      <c r="Y22" s="29">
        <v>0</v>
      </c>
      <c r="Z22" s="29">
        <v>0</v>
      </c>
    </row>
    <row r="23" spans="1:26" ht="208.5" customHeight="1" x14ac:dyDescent="0.25">
      <c r="A23" s="13" t="s">
        <v>101</v>
      </c>
      <c r="B23" s="11" t="s">
        <v>18</v>
      </c>
      <c r="C23" s="11" t="s">
        <v>21</v>
      </c>
      <c r="D23" s="11" t="s">
        <v>102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32</v>
      </c>
      <c r="U23" s="12">
        <v>0.2</v>
      </c>
      <c r="V23" s="12">
        <v>0.2</v>
      </c>
      <c r="W23" s="12">
        <v>0.2</v>
      </c>
      <c r="X23" s="13" t="s">
        <v>32</v>
      </c>
      <c r="Y23" s="12">
        <v>0.2</v>
      </c>
      <c r="Z23" s="12">
        <v>0.2</v>
      </c>
    </row>
    <row r="24" spans="1:26" ht="213.75" customHeight="1" x14ac:dyDescent="0.25">
      <c r="A24" s="13" t="s">
        <v>101</v>
      </c>
      <c r="B24" s="11" t="s">
        <v>18</v>
      </c>
      <c r="C24" s="11" t="s">
        <v>21</v>
      </c>
      <c r="D24" s="11" t="s">
        <v>102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29</v>
      </c>
      <c r="T24" s="13" t="s">
        <v>33</v>
      </c>
      <c r="U24" s="12">
        <v>0.2</v>
      </c>
      <c r="V24" s="12">
        <v>0.2</v>
      </c>
      <c r="W24" s="12">
        <v>0.2</v>
      </c>
      <c r="X24" s="13" t="s">
        <v>33</v>
      </c>
      <c r="Y24" s="12">
        <v>0.2</v>
      </c>
      <c r="Z24" s="12">
        <v>0.2</v>
      </c>
    </row>
    <row r="25" spans="1:26" ht="113.25" customHeight="1" x14ac:dyDescent="0.25">
      <c r="A25" s="28" t="s">
        <v>116</v>
      </c>
      <c r="B25" s="11" t="s">
        <v>18</v>
      </c>
      <c r="C25" s="11" t="s">
        <v>21</v>
      </c>
      <c r="D25" s="19" t="s">
        <v>117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9"/>
      <c r="T25" s="13"/>
      <c r="U25" s="12">
        <v>3.3</v>
      </c>
      <c r="V25" s="12">
        <v>3.3</v>
      </c>
      <c r="W25" s="12">
        <v>3.3</v>
      </c>
      <c r="X25" s="12">
        <v>3.3</v>
      </c>
      <c r="Y25" s="12">
        <v>3.3</v>
      </c>
      <c r="Z25" s="30">
        <v>0</v>
      </c>
    </row>
    <row r="26" spans="1:26" ht="110.25" customHeight="1" x14ac:dyDescent="0.25">
      <c r="A26" s="42" t="s">
        <v>116</v>
      </c>
      <c r="B26" s="11" t="s">
        <v>18</v>
      </c>
      <c r="C26" s="11" t="s">
        <v>21</v>
      </c>
      <c r="D26" s="19" t="s">
        <v>117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 t="s">
        <v>25</v>
      </c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3.3</v>
      </c>
      <c r="Z26" s="30">
        <v>0</v>
      </c>
    </row>
    <row r="27" spans="1:26" ht="63" customHeight="1" x14ac:dyDescent="0.25">
      <c r="A27" s="15" t="s">
        <v>34</v>
      </c>
      <c r="B27" s="11" t="s">
        <v>18</v>
      </c>
      <c r="C27" s="11" t="s">
        <v>35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34</v>
      </c>
      <c r="U27" s="12">
        <v>36.799999999999997</v>
      </c>
      <c r="V27" s="12">
        <v>36.799999999999997</v>
      </c>
      <c r="W27" s="12">
        <v>36.799999999999997</v>
      </c>
      <c r="X27" s="12">
        <v>36.799999999999997</v>
      </c>
      <c r="Y27" s="12">
        <v>36.799999999999997</v>
      </c>
      <c r="Z27" s="12">
        <v>36.799999999999997</v>
      </c>
    </row>
    <row r="28" spans="1:26" ht="16.5" hidden="1" customHeight="1" x14ac:dyDescent="0.25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12"/>
      <c r="V28" s="12">
        <v>9</v>
      </c>
      <c r="W28" s="12">
        <v>9</v>
      </c>
      <c r="X28" s="10" t="s">
        <v>40</v>
      </c>
    </row>
    <row r="29" spans="1:26" ht="102.75" customHeight="1" x14ac:dyDescent="0.25">
      <c r="A29" s="41" t="s">
        <v>137</v>
      </c>
      <c r="B29" s="11" t="s">
        <v>18</v>
      </c>
      <c r="C29" s="11" t="s">
        <v>35</v>
      </c>
      <c r="D29" s="11" t="s">
        <v>37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 t="s">
        <v>36</v>
      </c>
      <c r="U29" s="12">
        <v>18.399999999999999</v>
      </c>
      <c r="V29" s="12">
        <v>18.399999999999999</v>
      </c>
      <c r="W29" s="12">
        <v>18.399999999999999</v>
      </c>
      <c r="X29" s="12">
        <v>18.399999999999999</v>
      </c>
      <c r="Y29" s="12">
        <v>18.399999999999999</v>
      </c>
      <c r="Z29" s="12">
        <v>18.399999999999999</v>
      </c>
    </row>
    <row r="30" spans="1:26" ht="132" customHeight="1" x14ac:dyDescent="0.25">
      <c r="A30" s="41" t="s">
        <v>136</v>
      </c>
      <c r="B30" s="11" t="s">
        <v>18</v>
      </c>
      <c r="C30" s="11" t="s">
        <v>35</v>
      </c>
      <c r="D30" s="11" t="s">
        <v>37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39</v>
      </c>
      <c r="T30" s="13" t="s">
        <v>38</v>
      </c>
      <c r="U30" s="12">
        <v>18.399999999999999</v>
      </c>
      <c r="V30" s="12">
        <v>18.399999999999999</v>
      </c>
      <c r="W30" s="12">
        <v>18.399999999999999</v>
      </c>
      <c r="X30" s="12">
        <v>18.399999999999999</v>
      </c>
      <c r="Y30" s="12">
        <v>18.399999999999999</v>
      </c>
      <c r="Z30" s="12">
        <v>18.399999999999999</v>
      </c>
    </row>
    <row r="31" spans="1:26" ht="109.5" customHeight="1" x14ac:dyDescent="0.25">
      <c r="A31" s="45" t="s">
        <v>148</v>
      </c>
      <c r="B31" s="21" t="s">
        <v>18</v>
      </c>
      <c r="C31" s="21" t="s">
        <v>35</v>
      </c>
      <c r="D31" s="21" t="s">
        <v>147</v>
      </c>
      <c r="E31" s="43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>
        <v>18.399999999999999</v>
      </c>
      <c r="V31" s="12">
        <v>18.399999999999999</v>
      </c>
      <c r="W31" s="12">
        <v>18.399999999999999</v>
      </c>
      <c r="X31" s="12">
        <v>18.399999999999999</v>
      </c>
      <c r="Y31" s="12">
        <v>18.399999999999999</v>
      </c>
      <c r="Z31" s="12">
        <v>18.399999999999999</v>
      </c>
    </row>
    <row r="32" spans="1:26" ht="147" customHeight="1" x14ac:dyDescent="0.25">
      <c r="A32" s="45" t="s">
        <v>150</v>
      </c>
      <c r="B32" s="21" t="s">
        <v>18</v>
      </c>
      <c r="C32" s="21" t="s">
        <v>35</v>
      </c>
      <c r="D32" s="21" t="s">
        <v>147</v>
      </c>
      <c r="E32" s="43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39</v>
      </c>
      <c r="T32" s="10"/>
      <c r="U32" s="12">
        <v>18.399999999999999</v>
      </c>
      <c r="V32" s="12">
        <v>18.399999999999999</v>
      </c>
      <c r="W32" s="12">
        <v>18.399999999999999</v>
      </c>
      <c r="X32" s="12">
        <v>18.399999999999999</v>
      </c>
      <c r="Y32" s="12">
        <v>18.399999999999999</v>
      </c>
      <c r="Z32" s="12">
        <v>18.399999999999999</v>
      </c>
    </row>
    <row r="33" spans="1:40" ht="42.75" customHeight="1" x14ac:dyDescent="0.25">
      <c r="A33" s="36" t="s">
        <v>131</v>
      </c>
      <c r="B33" s="38" t="s">
        <v>18</v>
      </c>
      <c r="C33" s="38" t="s">
        <v>132</v>
      </c>
      <c r="D33" s="38"/>
      <c r="E33" s="36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v>0</v>
      </c>
      <c r="V33" s="12">
        <v>9</v>
      </c>
      <c r="W33" s="12">
        <v>9</v>
      </c>
      <c r="X33" s="10" t="s">
        <v>42</v>
      </c>
      <c r="Y33" s="39">
        <v>0</v>
      </c>
      <c r="Z33" s="40">
        <v>223.6</v>
      </c>
    </row>
    <row r="34" spans="1:40" ht="96" customHeight="1" x14ac:dyDescent="0.25">
      <c r="A34" s="36" t="s">
        <v>133</v>
      </c>
      <c r="B34" s="37" t="s">
        <v>18</v>
      </c>
      <c r="C34" s="37" t="s">
        <v>132</v>
      </c>
      <c r="D34" s="38" t="s">
        <v>134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135</v>
      </c>
      <c r="T34" s="10"/>
      <c r="U34" s="12">
        <v>0</v>
      </c>
      <c r="V34" s="12">
        <v>9</v>
      </c>
      <c r="W34" s="12">
        <v>9</v>
      </c>
      <c r="X34" s="10" t="s">
        <v>43</v>
      </c>
      <c r="Y34" s="39">
        <v>0</v>
      </c>
      <c r="Z34" s="40">
        <v>223.6</v>
      </c>
    </row>
    <row r="35" spans="1:40" ht="111.75" customHeight="1" x14ac:dyDescent="0.25">
      <c r="A35" s="23" t="s">
        <v>42</v>
      </c>
      <c r="B35" s="24" t="s">
        <v>18</v>
      </c>
      <c r="C35" s="24" t="s">
        <v>41</v>
      </c>
      <c r="D35" s="24" t="s">
        <v>114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40" ht="118.5" customHeight="1" x14ac:dyDescent="0.25">
      <c r="A36" s="23" t="s">
        <v>42</v>
      </c>
      <c r="B36" s="24" t="s">
        <v>18</v>
      </c>
      <c r="C36" s="24" t="s">
        <v>41</v>
      </c>
      <c r="D36" s="24" t="s">
        <v>114</v>
      </c>
      <c r="E36" s="24" t="s">
        <v>115</v>
      </c>
      <c r="F36" s="27">
        <v>9</v>
      </c>
      <c r="G36" s="24" t="s">
        <v>18</v>
      </c>
      <c r="H36" s="24" t="s">
        <v>41</v>
      </c>
      <c r="I36" s="24" t="s">
        <v>114</v>
      </c>
      <c r="J36" s="24" t="s">
        <v>115</v>
      </c>
      <c r="K36" s="27">
        <v>9</v>
      </c>
      <c r="L36" s="24" t="s">
        <v>18</v>
      </c>
      <c r="M36" s="24" t="s">
        <v>41</v>
      </c>
      <c r="N36" s="24" t="s">
        <v>114</v>
      </c>
      <c r="O36" s="24" t="s">
        <v>115</v>
      </c>
      <c r="P36" s="27">
        <v>9</v>
      </c>
      <c r="Q36" s="24" t="s">
        <v>18</v>
      </c>
      <c r="R36" s="24" t="s">
        <v>41</v>
      </c>
      <c r="S36" s="24">
        <v>870</v>
      </c>
      <c r="T36" s="24" t="s">
        <v>115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40" ht="26.25" customHeight="1" x14ac:dyDescent="0.25">
      <c r="A37" s="20" t="s">
        <v>44</v>
      </c>
      <c r="B37" s="21" t="s">
        <v>18</v>
      </c>
      <c r="C37" s="21" t="s">
        <v>45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44</v>
      </c>
      <c r="U37" s="14">
        <f>U38+U40+U43</f>
        <v>115.69999999999999</v>
      </c>
      <c r="V37" s="14">
        <f t="shared" ref="V37:X37" si="2">V38+V40+V43</f>
        <v>93.9</v>
      </c>
      <c r="W37" s="14">
        <f t="shared" si="2"/>
        <v>97.3</v>
      </c>
      <c r="X37" s="14" t="e">
        <f t="shared" si="2"/>
        <v>#VALUE!</v>
      </c>
      <c r="Y37" s="14">
        <f>Y38+Y40+Y43+Y45</f>
        <v>154</v>
      </c>
      <c r="Z37" s="14">
        <f>Z38+Z40+Z43+Z45</f>
        <v>296</v>
      </c>
    </row>
    <row r="38" spans="1:40" ht="102" customHeight="1" x14ac:dyDescent="0.25">
      <c r="A38" s="10" t="s">
        <v>49</v>
      </c>
      <c r="B38" s="11" t="s">
        <v>18</v>
      </c>
      <c r="C38" s="11" t="s">
        <v>45</v>
      </c>
      <c r="D38" s="19" t="s">
        <v>105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49</v>
      </c>
      <c r="U38" s="12">
        <v>20.6</v>
      </c>
      <c r="V38" s="12">
        <v>83.9</v>
      </c>
      <c r="W38" s="12">
        <v>87.3</v>
      </c>
      <c r="X38" s="10" t="s">
        <v>49</v>
      </c>
      <c r="Y38" s="12">
        <v>0</v>
      </c>
      <c r="Z38" s="12">
        <v>0</v>
      </c>
    </row>
    <row r="39" spans="1:40" ht="107.25" customHeight="1" x14ac:dyDescent="0.25">
      <c r="A39" s="18" t="s">
        <v>103</v>
      </c>
      <c r="B39" s="19" t="s">
        <v>18</v>
      </c>
      <c r="C39" s="19" t="s">
        <v>45</v>
      </c>
      <c r="D39" s="19" t="s">
        <v>104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20.6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40" ht="104.25" customHeight="1" x14ac:dyDescent="0.25">
      <c r="A40" s="10" t="s">
        <v>49</v>
      </c>
      <c r="B40" s="11" t="s">
        <v>18</v>
      </c>
      <c r="C40" s="11" t="s">
        <v>45</v>
      </c>
      <c r="D40" s="11" t="s">
        <v>50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>
        <f>U41+U42</f>
        <v>75.099999999999994</v>
      </c>
      <c r="V40" s="12"/>
      <c r="W40" s="12"/>
      <c r="X40" s="10"/>
      <c r="Y40" s="12">
        <v>0</v>
      </c>
      <c r="Z40" s="12">
        <v>0</v>
      </c>
    </row>
    <row r="41" spans="1:40" ht="90.75" customHeight="1" x14ac:dyDescent="0.25">
      <c r="A41" s="10" t="s">
        <v>146</v>
      </c>
      <c r="B41" s="11" t="s">
        <v>18</v>
      </c>
      <c r="C41" s="11" t="s">
        <v>45</v>
      </c>
      <c r="D41" s="11" t="s">
        <v>50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145</v>
      </c>
      <c r="T41" s="10"/>
      <c r="U41" s="22">
        <v>45.1</v>
      </c>
      <c r="V41" s="12"/>
      <c r="W41" s="12"/>
      <c r="X41" s="10"/>
      <c r="Y41" s="12">
        <v>0</v>
      </c>
      <c r="Z41" s="12">
        <v>0</v>
      </c>
    </row>
    <row r="42" spans="1:40" ht="75" customHeight="1" x14ac:dyDescent="0.25">
      <c r="A42" s="17" t="s">
        <v>106</v>
      </c>
      <c r="B42" s="11" t="s">
        <v>18</v>
      </c>
      <c r="C42" s="11" t="s">
        <v>45</v>
      </c>
      <c r="D42" s="11" t="s">
        <v>50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51</v>
      </c>
      <c r="U42" s="12">
        <v>30</v>
      </c>
      <c r="V42" s="12">
        <v>59.8</v>
      </c>
      <c r="W42" s="12">
        <v>62.2</v>
      </c>
      <c r="X42" s="10" t="s">
        <v>51</v>
      </c>
      <c r="Y42" s="12">
        <v>0</v>
      </c>
      <c r="Z42" s="12">
        <v>0</v>
      </c>
    </row>
    <row r="43" spans="1:40" ht="104.25" customHeight="1" x14ac:dyDescent="0.25">
      <c r="A43" s="10" t="s">
        <v>52</v>
      </c>
      <c r="B43" s="11" t="s">
        <v>18</v>
      </c>
      <c r="C43" s="11" t="s">
        <v>45</v>
      </c>
      <c r="D43" s="11" t="s">
        <v>53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 t="s">
        <v>52</v>
      </c>
      <c r="U43" s="12">
        <v>20</v>
      </c>
      <c r="V43" s="12">
        <v>10</v>
      </c>
      <c r="W43" s="12">
        <v>10</v>
      </c>
      <c r="X43" s="12">
        <v>10</v>
      </c>
      <c r="Y43" s="12">
        <v>20</v>
      </c>
      <c r="Z43" s="12">
        <v>20</v>
      </c>
    </row>
    <row r="44" spans="1:40" ht="101.25" customHeight="1" x14ac:dyDescent="0.25">
      <c r="A44" s="17" t="s">
        <v>52</v>
      </c>
      <c r="B44" s="11" t="s">
        <v>18</v>
      </c>
      <c r="C44" s="11" t="s">
        <v>45</v>
      </c>
      <c r="D44" s="11" t="s">
        <v>53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31</v>
      </c>
      <c r="T44" s="10" t="s">
        <v>54</v>
      </c>
      <c r="U44" s="12">
        <v>20</v>
      </c>
      <c r="V44" s="12">
        <v>10</v>
      </c>
      <c r="W44" s="12">
        <v>10</v>
      </c>
      <c r="X44" s="12">
        <v>10</v>
      </c>
      <c r="Y44" s="12">
        <v>20</v>
      </c>
      <c r="Z44" s="12">
        <v>20</v>
      </c>
    </row>
    <row r="45" spans="1:40" ht="101.25" customHeight="1" x14ac:dyDescent="0.25">
      <c r="A45" s="53" t="s">
        <v>152</v>
      </c>
      <c r="B45" s="54" t="s">
        <v>18</v>
      </c>
      <c r="C45" s="54" t="s">
        <v>45</v>
      </c>
      <c r="D45" s="54" t="s">
        <v>151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45"/>
      <c r="U45" s="58">
        <v>0</v>
      </c>
      <c r="V45" s="58"/>
      <c r="W45" s="58"/>
      <c r="X45" s="58"/>
      <c r="Y45" s="58">
        <v>134</v>
      </c>
      <c r="Z45" s="58">
        <v>276</v>
      </c>
    </row>
    <row r="46" spans="1:40" ht="101.25" customHeight="1" x14ac:dyDescent="0.25">
      <c r="A46" s="53" t="s">
        <v>152</v>
      </c>
      <c r="B46" s="54" t="s">
        <v>18</v>
      </c>
      <c r="C46" s="54" t="s">
        <v>45</v>
      </c>
      <c r="D46" s="54" t="s">
        <v>151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 t="s">
        <v>135</v>
      </c>
      <c r="T46" s="55"/>
      <c r="U46" s="55">
        <v>0</v>
      </c>
      <c r="V46" s="55"/>
      <c r="W46" s="55"/>
      <c r="X46" s="55"/>
      <c r="Y46" s="55">
        <v>134</v>
      </c>
      <c r="Z46" s="55">
        <v>276</v>
      </c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</row>
    <row r="47" spans="1:40" ht="24.75" customHeight="1" x14ac:dyDescent="0.25">
      <c r="A47" s="8" t="s">
        <v>55</v>
      </c>
      <c r="B47" s="6" t="s">
        <v>56</v>
      </c>
      <c r="C47" s="6" t="s">
        <v>19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8" t="s">
        <v>55</v>
      </c>
      <c r="U47" s="9">
        <v>83.3</v>
      </c>
      <c r="V47" s="9">
        <v>69.3</v>
      </c>
      <c r="W47" s="9">
        <v>69.3</v>
      </c>
      <c r="X47" s="8" t="s">
        <v>55</v>
      </c>
      <c r="Y47" s="9">
        <v>83.7</v>
      </c>
      <c r="Z47" s="9">
        <v>86.3</v>
      </c>
    </row>
    <row r="48" spans="1:40" ht="33.75" customHeight="1" x14ac:dyDescent="0.25">
      <c r="A48" s="10" t="s">
        <v>57</v>
      </c>
      <c r="B48" s="11" t="s">
        <v>56</v>
      </c>
      <c r="C48" s="11" t="s">
        <v>58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0" t="s">
        <v>57</v>
      </c>
      <c r="U48" s="12">
        <v>83.3</v>
      </c>
      <c r="V48" s="12">
        <v>69.3</v>
      </c>
      <c r="W48" s="12">
        <v>69.3</v>
      </c>
      <c r="X48" s="10" t="s">
        <v>57</v>
      </c>
      <c r="Y48" s="12">
        <v>83.7</v>
      </c>
      <c r="Z48" s="12">
        <v>86.3</v>
      </c>
    </row>
    <row r="49" spans="1:26" ht="115.5" customHeight="1" x14ac:dyDescent="0.25">
      <c r="A49" s="13" t="s">
        <v>59</v>
      </c>
      <c r="B49" s="11" t="s">
        <v>56</v>
      </c>
      <c r="C49" s="11" t="s">
        <v>58</v>
      </c>
      <c r="D49" s="19" t="s">
        <v>112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3" t="s">
        <v>59</v>
      </c>
      <c r="U49" s="12">
        <v>83.3</v>
      </c>
      <c r="V49" s="12">
        <v>69.3</v>
      </c>
      <c r="W49" s="12">
        <v>69.3</v>
      </c>
      <c r="X49" s="13" t="s">
        <v>59</v>
      </c>
      <c r="Y49" s="12">
        <v>83.7</v>
      </c>
      <c r="Z49" s="12">
        <v>86.3</v>
      </c>
    </row>
    <row r="50" spans="1:26" ht="120" customHeight="1" x14ac:dyDescent="0.25">
      <c r="A50" s="16" t="s">
        <v>59</v>
      </c>
      <c r="B50" s="11" t="s">
        <v>56</v>
      </c>
      <c r="C50" s="11" t="s">
        <v>58</v>
      </c>
      <c r="D50" s="19" t="s">
        <v>112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25</v>
      </c>
      <c r="T50" s="13" t="s">
        <v>61</v>
      </c>
      <c r="U50" s="12">
        <v>78.8</v>
      </c>
      <c r="V50" s="12">
        <v>69.3</v>
      </c>
      <c r="W50" s="12">
        <v>69.3</v>
      </c>
      <c r="X50" s="13" t="s">
        <v>61</v>
      </c>
      <c r="Y50" s="12">
        <v>83.7</v>
      </c>
      <c r="Z50" s="12">
        <v>86.3</v>
      </c>
    </row>
    <row r="51" spans="1:26" ht="143.25" customHeight="1" x14ac:dyDescent="0.25">
      <c r="A51" s="13" t="s">
        <v>110</v>
      </c>
      <c r="B51" s="11" t="s">
        <v>56</v>
      </c>
      <c r="C51" s="11" t="s">
        <v>58</v>
      </c>
      <c r="D51" s="11" t="s">
        <v>60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29</v>
      </c>
      <c r="T51" s="13" t="s">
        <v>62</v>
      </c>
      <c r="U51" s="12">
        <v>4.5</v>
      </c>
      <c r="V51" s="12">
        <v>5.8</v>
      </c>
      <c r="W51" s="12">
        <v>5.8</v>
      </c>
      <c r="X51" s="12">
        <v>5.8</v>
      </c>
      <c r="Y51" s="12">
        <v>0</v>
      </c>
      <c r="Z51" s="12">
        <v>0</v>
      </c>
    </row>
    <row r="52" spans="1:26" ht="54" customHeight="1" x14ac:dyDescent="0.25">
      <c r="A52" s="8" t="s">
        <v>63</v>
      </c>
      <c r="B52" s="6" t="s">
        <v>58</v>
      </c>
      <c r="C52" s="6" t="s">
        <v>19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8" t="s">
        <v>63</v>
      </c>
      <c r="U52" s="9">
        <f>U53+U56+U59</f>
        <v>39.4</v>
      </c>
      <c r="V52" s="9">
        <v>11.8</v>
      </c>
      <c r="W52" s="9">
        <v>12.1</v>
      </c>
      <c r="X52" s="8" t="s">
        <v>63</v>
      </c>
      <c r="Y52" s="9">
        <f>Y53+Y56+Y60</f>
        <v>24.4</v>
      </c>
      <c r="Z52" s="9">
        <f>Z53+Z56+Z60</f>
        <v>6.4</v>
      </c>
    </row>
    <row r="53" spans="1:26" ht="52.5" customHeight="1" x14ac:dyDescent="0.25">
      <c r="A53" s="10" t="s">
        <v>64</v>
      </c>
      <c r="B53" s="11" t="s">
        <v>58</v>
      </c>
      <c r="C53" s="11" t="s">
        <v>65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 t="s">
        <v>64</v>
      </c>
      <c r="U53" s="12">
        <v>6.4</v>
      </c>
      <c r="V53" s="12">
        <v>5.6</v>
      </c>
      <c r="W53" s="12">
        <v>5.6</v>
      </c>
      <c r="X53" s="10" t="s">
        <v>64</v>
      </c>
      <c r="Y53" s="12">
        <v>6.4</v>
      </c>
      <c r="Z53" s="12">
        <v>6.4</v>
      </c>
    </row>
    <row r="54" spans="1:26" ht="162.75" customHeight="1" x14ac:dyDescent="0.25">
      <c r="A54" s="42" t="s">
        <v>139</v>
      </c>
      <c r="B54" s="11" t="s">
        <v>58</v>
      </c>
      <c r="C54" s="11" t="s">
        <v>65</v>
      </c>
      <c r="D54" s="11" t="s">
        <v>67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3" t="s">
        <v>66</v>
      </c>
      <c r="U54" s="12">
        <v>6.4</v>
      </c>
      <c r="V54" s="12">
        <v>5.6</v>
      </c>
      <c r="W54" s="12">
        <v>5.6</v>
      </c>
      <c r="X54" s="13" t="s">
        <v>66</v>
      </c>
      <c r="Y54" s="12">
        <v>6.4</v>
      </c>
      <c r="Z54" s="12">
        <v>6.4</v>
      </c>
    </row>
    <row r="55" spans="1:26" ht="177" customHeight="1" x14ac:dyDescent="0.25">
      <c r="A55" s="42" t="s">
        <v>138</v>
      </c>
      <c r="B55" s="11" t="s">
        <v>58</v>
      </c>
      <c r="C55" s="11" t="s">
        <v>65</v>
      </c>
      <c r="D55" s="11" t="s">
        <v>67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 t="s">
        <v>39</v>
      </c>
      <c r="T55" s="13" t="s">
        <v>68</v>
      </c>
      <c r="U55" s="12">
        <v>6.4</v>
      </c>
      <c r="V55" s="12">
        <v>5.6</v>
      </c>
      <c r="W55" s="12">
        <v>5.6</v>
      </c>
      <c r="X55" s="13" t="s">
        <v>68</v>
      </c>
      <c r="Y55" s="12">
        <v>6.4</v>
      </c>
      <c r="Z55" s="12">
        <v>6.4</v>
      </c>
    </row>
    <row r="56" spans="1:26" ht="29.25" customHeight="1" x14ac:dyDescent="0.25">
      <c r="A56" s="10" t="s">
        <v>69</v>
      </c>
      <c r="B56" s="11" t="s">
        <v>58</v>
      </c>
      <c r="C56" s="11" t="s">
        <v>70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0" t="s">
        <v>69</v>
      </c>
      <c r="U56" s="12">
        <v>16</v>
      </c>
      <c r="V56" s="12">
        <v>6.2</v>
      </c>
      <c r="W56" s="12">
        <v>6.5</v>
      </c>
      <c r="X56" s="10" t="s">
        <v>69</v>
      </c>
      <c r="Y56" s="12">
        <v>16</v>
      </c>
      <c r="Z56" s="12">
        <v>0</v>
      </c>
    </row>
    <row r="57" spans="1:26" ht="126.75" customHeight="1" x14ac:dyDescent="0.25">
      <c r="A57" s="13" t="s">
        <v>71</v>
      </c>
      <c r="B57" s="11" t="s">
        <v>58</v>
      </c>
      <c r="C57" s="11" t="s">
        <v>70</v>
      </c>
      <c r="D57" s="11" t="s">
        <v>72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3" t="s">
        <v>71</v>
      </c>
      <c r="U57" s="12">
        <v>16</v>
      </c>
      <c r="V57" s="12">
        <v>6.2</v>
      </c>
      <c r="W57" s="12">
        <v>6.5</v>
      </c>
      <c r="X57" s="13" t="s">
        <v>71</v>
      </c>
      <c r="Y57" s="12">
        <v>16</v>
      </c>
      <c r="Z57" s="12">
        <v>0</v>
      </c>
    </row>
    <row r="58" spans="1:26" ht="156.75" customHeight="1" x14ac:dyDescent="0.25">
      <c r="A58" s="13" t="s">
        <v>73</v>
      </c>
      <c r="B58" s="11" t="s">
        <v>58</v>
      </c>
      <c r="C58" s="11" t="s">
        <v>70</v>
      </c>
      <c r="D58" s="11" t="s">
        <v>72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 t="s">
        <v>29</v>
      </c>
      <c r="T58" s="13" t="s">
        <v>73</v>
      </c>
      <c r="U58" s="12">
        <v>16</v>
      </c>
      <c r="V58" s="12">
        <v>6.2</v>
      </c>
      <c r="W58" s="12">
        <v>6.5</v>
      </c>
      <c r="X58" s="13" t="s">
        <v>73</v>
      </c>
      <c r="Y58" s="12">
        <v>16</v>
      </c>
      <c r="Z58" s="12">
        <v>0</v>
      </c>
    </row>
    <row r="59" spans="1:26" ht="55.5" customHeight="1" x14ac:dyDescent="0.25">
      <c r="A59" s="44" t="s">
        <v>144</v>
      </c>
      <c r="B59" s="11" t="s">
        <v>58</v>
      </c>
      <c r="C59" s="11" t="s">
        <v>113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3"/>
      <c r="U59" s="12">
        <f>U60+U62</f>
        <v>17</v>
      </c>
      <c r="V59" s="12">
        <f t="shared" ref="V59:Z59" si="3">V60+V62</f>
        <v>0</v>
      </c>
      <c r="W59" s="12">
        <f t="shared" si="3"/>
        <v>0</v>
      </c>
      <c r="X59" s="12">
        <f t="shared" si="3"/>
        <v>0</v>
      </c>
      <c r="Y59" s="12">
        <f t="shared" si="3"/>
        <v>2</v>
      </c>
      <c r="Z59" s="12">
        <v>0</v>
      </c>
    </row>
    <row r="60" spans="1:26" ht="180" customHeight="1" x14ac:dyDescent="0.25">
      <c r="A60" s="13" t="s">
        <v>46</v>
      </c>
      <c r="B60" s="19" t="s">
        <v>58</v>
      </c>
      <c r="C60" s="19" t="s">
        <v>113</v>
      </c>
      <c r="D60" s="11" t="s">
        <v>47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3" t="s">
        <v>46</v>
      </c>
      <c r="U60" s="12">
        <v>2</v>
      </c>
      <c r="V60" s="12"/>
      <c r="W60" s="12"/>
      <c r="X60" s="13"/>
      <c r="Y60" s="12">
        <v>2</v>
      </c>
      <c r="Z60" s="12">
        <v>0</v>
      </c>
    </row>
    <row r="61" spans="1:26" ht="169.5" customHeight="1" x14ac:dyDescent="0.25">
      <c r="A61" s="13" t="s">
        <v>109</v>
      </c>
      <c r="B61" s="19" t="s">
        <v>58</v>
      </c>
      <c r="C61" s="19" t="s">
        <v>113</v>
      </c>
      <c r="D61" s="11" t="s">
        <v>47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29</v>
      </c>
      <c r="T61" s="13" t="s">
        <v>48</v>
      </c>
      <c r="U61" s="12">
        <v>2</v>
      </c>
      <c r="V61" s="12"/>
      <c r="W61" s="12"/>
      <c r="X61" s="13"/>
      <c r="Y61" s="12">
        <v>2</v>
      </c>
      <c r="Z61" s="12">
        <v>0</v>
      </c>
    </row>
    <row r="62" spans="1:26" ht="123.75" customHeight="1" x14ac:dyDescent="0.25">
      <c r="A62" s="13" t="s">
        <v>143</v>
      </c>
      <c r="B62" s="19" t="s">
        <v>58</v>
      </c>
      <c r="C62" s="19" t="s">
        <v>113</v>
      </c>
      <c r="D62" s="11" t="s">
        <v>141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3"/>
      <c r="U62" s="12">
        <v>15</v>
      </c>
      <c r="V62" s="12"/>
      <c r="W62" s="12"/>
      <c r="X62" s="13"/>
      <c r="Y62" s="12">
        <v>0</v>
      </c>
      <c r="Z62" s="12">
        <v>0</v>
      </c>
    </row>
    <row r="63" spans="1:26" ht="171.75" customHeight="1" x14ac:dyDescent="0.25">
      <c r="A63" s="13" t="s">
        <v>142</v>
      </c>
      <c r="B63" s="19" t="s">
        <v>58</v>
      </c>
      <c r="C63" s="19" t="s">
        <v>113</v>
      </c>
      <c r="D63" s="11" t="s">
        <v>141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 t="s">
        <v>25</v>
      </c>
      <c r="T63" s="13"/>
      <c r="U63" s="12">
        <v>15</v>
      </c>
      <c r="V63" s="12"/>
      <c r="W63" s="12"/>
      <c r="X63" s="13"/>
      <c r="Y63" s="12">
        <v>0</v>
      </c>
      <c r="Z63" s="12">
        <v>0</v>
      </c>
    </row>
    <row r="64" spans="1:26" ht="38.25" customHeight="1" x14ac:dyDescent="0.25">
      <c r="A64" s="34" t="s">
        <v>124</v>
      </c>
      <c r="B64" s="35" t="s">
        <v>21</v>
      </c>
      <c r="C64" s="35" t="s">
        <v>125</v>
      </c>
      <c r="D64" s="35"/>
      <c r="E64" s="35"/>
      <c r="F64" s="35" t="s">
        <v>126</v>
      </c>
      <c r="G64" s="35" t="s">
        <v>127</v>
      </c>
      <c r="H64" s="35" t="s">
        <v>127</v>
      </c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4"/>
      <c r="U64" s="33">
        <v>128.69999999999999</v>
      </c>
      <c r="V64" s="33"/>
      <c r="W64" s="33"/>
      <c r="X64" s="34"/>
      <c r="Y64" s="33">
        <v>69.3</v>
      </c>
      <c r="Z64" s="33">
        <v>0</v>
      </c>
    </row>
    <row r="65" spans="1:26" ht="91.5" customHeight="1" x14ac:dyDescent="0.25">
      <c r="A65" s="13" t="s">
        <v>129</v>
      </c>
      <c r="B65" s="19" t="s">
        <v>21</v>
      </c>
      <c r="C65" s="19" t="s">
        <v>125</v>
      </c>
      <c r="D65" s="11" t="s">
        <v>128</v>
      </c>
      <c r="E65" s="11"/>
      <c r="F65" s="11" t="s">
        <v>126</v>
      </c>
      <c r="G65" s="11" t="s">
        <v>127</v>
      </c>
      <c r="H65" s="11" t="s">
        <v>127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12">
        <v>128.69999999999999</v>
      </c>
      <c r="V65" s="12"/>
      <c r="W65" s="12"/>
      <c r="X65" s="13"/>
      <c r="Y65" s="12">
        <v>69.3</v>
      </c>
      <c r="Z65" s="12">
        <v>0</v>
      </c>
    </row>
    <row r="66" spans="1:26" ht="84.75" customHeight="1" x14ac:dyDescent="0.25">
      <c r="A66" s="13" t="s">
        <v>130</v>
      </c>
      <c r="B66" s="19" t="s">
        <v>21</v>
      </c>
      <c r="C66" s="19" t="s">
        <v>125</v>
      </c>
      <c r="D66" s="11" t="s">
        <v>128</v>
      </c>
      <c r="E66" s="11" t="s">
        <v>29</v>
      </c>
      <c r="F66" s="11" t="s">
        <v>126</v>
      </c>
      <c r="G66" s="11" t="s">
        <v>127</v>
      </c>
      <c r="H66" s="11" t="s">
        <v>127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29</v>
      </c>
      <c r="T66" s="13"/>
      <c r="U66" s="12">
        <v>128.69999999999999</v>
      </c>
      <c r="V66" s="12"/>
      <c r="W66" s="12"/>
      <c r="X66" s="13"/>
      <c r="Y66" s="12">
        <v>69.3</v>
      </c>
      <c r="Z66" s="12">
        <v>0</v>
      </c>
    </row>
    <row r="67" spans="1:26" ht="48" customHeight="1" x14ac:dyDescent="0.25">
      <c r="A67" s="8" t="s">
        <v>74</v>
      </c>
      <c r="B67" s="6" t="s">
        <v>75</v>
      </c>
      <c r="C67" s="6" t="s">
        <v>19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8" t="s">
        <v>74</v>
      </c>
      <c r="U67" s="9">
        <v>231.5</v>
      </c>
      <c r="V67" s="9">
        <v>350.4</v>
      </c>
      <c r="W67" s="9">
        <v>364.4</v>
      </c>
      <c r="X67" s="8" t="s">
        <v>74</v>
      </c>
      <c r="Y67" s="9">
        <f>Y69+Y71+Y73</f>
        <v>107.5</v>
      </c>
      <c r="Z67" s="9">
        <f>Z69+Z71+Z73</f>
        <v>0</v>
      </c>
    </row>
    <row r="68" spans="1:26" ht="24.75" customHeight="1" x14ac:dyDescent="0.25">
      <c r="A68" s="10" t="s">
        <v>76</v>
      </c>
      <c r="B68" s="11" t="s">
        <v>75</v>
      </c>
      <c r="C68" s="11" t="s">
        <v>58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0" t="s">
        <v>76</v>
      </c>
      <c r="U68" s="12">
        <v>231.5</v>
      </c>
      <c r="V68" s="12">
        <v>350.4</v>
      </c>
      <c r="W68" s="12">
        <v>364.4</v>
      </c>
      <c r="X68" s="10" t="s">
        <v>76</v>
      </c>
      <c r="Y68" s="12">
        <v>107.5</v>
      </c>
      <c r="Z68" s="12">
        <v>0</v>
      </c>
    </row>
    <row r="69" spans="1:26" ht="134.25" customHeight="1" x14ac:dyDescent="0.25">
      <c r="A69" s="13" t="s">
        <v>77</v>
      </c>
      <c r="B69" s="11" t="s">
        <v>75</v>
      </c>
      <c r="C69" s="11" t="s">
        <v>58</v>
      </c>
      <c r="D69" s="11" t="s">
        <v>78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3" t="s">
        <v>77</v>
      </c>
      <c r="U69" s="12">
        <v>231.5</v>
      </c>
      <c r="V69" s="12">
        <v>231.5</v>
      </c>
      <c r="W69" s="12">
        <v>231.5</v>
      </c>
      <c r="X69" s="12">
        <v>231.5</v>
      </c>
      <c r="Y69" s="12">
        <v>107.5</v>
      </c>
      <c r="Z69" s="12">
        <v>0</v>
      </c>
    </row>
    <row r="70" spans="1:26" ht="129" customHeight="1" x14ac:dyDescent="0.25">
      <c r="A70" s="13" t="s">
        <v>108</v>
      </c>
      <c r="B70" s="11" t="s">
        <v>75</v>
      </c>
      <c r="C70" s="11" t="s">
        <v>58</v>
      </c>
      <c r="D70" s="11" t="s">
        <v>78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29</v>
      </c>
      <c r="T70" s="13" t="s">
        <v>79</v>
      </c>
      <c r="U70" s="12">
        <v>231.5</v>
      </c>
      <c r="V70" s="12">
        <v>231.5</v>
      </c>
      <c r="W70" s="12">
        <v>231.5</v>
      </c>
      <c r="X70" s="12">
        <v>231.5</v>
      </c>
      <c r="Y70" s="12">
        <v>107.5</v>
      </c>
      <c r="Z70" s="12">
        <v>0</v>
      </c>
    </row>
    <row r="71" spans="1:26" ht="128.25" hidden="1" customHeight="1" x14ac:dyDescent="0.25">
      <c r="A71" s="13" t="s">
        <v>80</v>
      </c>
      <c r="B71" s="11" t="s">
        <v>75</v>
      </c>
      <c r="C71" s="11" t="s">
        <v>58</v>
      </c>
      <c r="D71" s="11" t="s">
        <v>81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3" t="s">
        <v>80</v>
      </c>
      <c r="U71" s="12">
        <v>0</v>
      </c>
      <c r="V71" s="12">
        <v>100</v>
      </c>
      <c r="W71" s="12">
        <v>104</v>
      </c>
      <c r="X71" s="13" t="s">
        <v>80</v>
      </c>
      <c r="Y71" s="12">
        <v>0</v>
      </c>
      <c r="Z71" s="12">
        <v>0</v>
      </c>
    </row>
    <row r="72" spans="1:26" ht="120.75" hidden="1" customHeight="1" x14ac:dyDescent="0.25">
      <c r="A72" s="13" t="s">
        <v>80</v>
      </c>
      <c r="B72" s="11" t="s">
        <v>75</v>
      </c>
      <c r="C72" s="11" t="s">
        <v>58</v>
      </c>
      <c r="D72" s="11" t="s">
        <v>81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29</v>
      </c>
      <c r="T72" s="13" t="s">
        <v>82</v>
      </c>
      <c r="U72" s="12">
        <v>0</v>
      </c>
      <c r="V72" s="12">
        <v>100</v>
      </c>
      <c r="W72" s="12">
        <v>104</v>
      </c>
      <c r="X72" s="13" t="s">
        <v>82</v>
      </c>
      <c r="Y72" s="12">
        <v>0</v>
      </c>
      <c r="Z72" s="12">
        <v>0</v>
      </c>
    </row>
    <row r="73" spans="1:26" ht="3" hidden="1" customHeight="1" x14ac:dyDescent="0.25">
      <c r="A73" s="13" t="s">
        <v>83</v>
      </c>
      <c r="B73" s="11" t="s">
        <v>75</v>
      </c>
      <c r="C73" s="11" t="s">
        <v>58</v>
      </c>
      <c r="D73" s="11" t="s">
        <v>84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3" t="s">
        <v>83</v>
      </c>
      <c r="U73" s="12">
        <v>0</v>
      </c>
      <c r="V73" s="12">
        <v>50</v>
      </c>
      <c r="W73" s="12">
        <v>52</v>
      </c>
      <c r="X73" s="13" t="s">
        <v>83</v>
      </c>
      <c r="Y73" s="12">
        <v>0</v>
      </c>
      <c r="Z73" s="12">
        <v>0</v>
      </c>
    </row>
    <row r="74" spans="1:26" ht="84" hidden="1" customHeight="1" x14ac:dyDescent="0.25">
      <c r="A74" s="13" t="s">
        <v>111</v>
      </c>
      <c r="B74" s="11" t="s">
        <v>75</v>
      </c>
      <c r="C74" s="11" t="s">
        <v>58</v>
      </c>
      <c r="D74" s="11" t="s">
        <v>84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29</v>
      </c>
      <c r="T74" s="13" t="s">
        <v>85</v>
      </c>
      <c r="U74" s="12">
        <v>0</v>
      </c>
      <c r="V74" s="12">
        <v>50</v>
      </c>
      <c r="W74" s="12">
        <v>52</v>
      </c>
      <c r="X74" s="13" t="s">
        <v>85</v>
      </c>
      <c r="Y74" s="12">
        <v>0</v>
      </c>
      <c r="Z74" s="12">
        <v>0</v>
      </c>
    </row>
    <row r="75" spans="1:26" ht="107.25" hidden="1" customHeight="1" x14ac:dyDescent="0.25">
      <c r="A75" s="8" t="s">
        <v>86</v>
      </c>
      <c r="B75" s="6" t="s">
        <v>87</v>
      </c>
      <c r="C75" s="6" t="s">
        <v>19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8" t="s">
        <v>86</v>
      </c>
      <c r="U75" s="9">
        <f>U76</f>
        <v>1310.5</v>
      </c>
      <c r="V75" s="9">
        <v>500</v>
      </c>
      <c r="W75" s="9">
        <v>520</v>
      </c>
      <c r="X75" s="8" t="s">
        <v>86</v>
      </c>
      <c r="Y75" s="9">
        <v>1323.4</v>
      </c>
      <c r="Z75" s="9">
        <v>1323.4</v>
      </c>
    </row>
    <row r="76" spans="1:26" ht="26.25" customHeight="1" x14ac:dyDescent="0.25">
      <c r="A76" s="46" t="s">
        <v>88</v>
      </c>
      <c r="B76" s="35" t="s">
        <v>87</v>
      </c>
      <c r="C76" s="35" t="s">
        <v>18</v>
      </c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0" t="s">
        <v>88</v>
      </c>
      <c r="U76" s="33">
        <f>U77+U79</f>
        <v>1310.5</v>
      </c>
      <c r="V76" s="12">
        <v>500</v>
      </c>
      <c r="W76" s="12">
        <v>520</v>
      </c>
      <c r="X76" s="10" t="s">
        <v>88</v>
      </c>
      <c r="Y76" s="9">
        <v>1323.4</v>
      </c>
      <c r="Z76" s="9">
        <v>1323.4</v>
      </c>
    </row>
    <row r="77" spans="1:26" ht="119.25" customHeight="1" x14ac:dyDescent="0.25">
      <c r="A77" s="10" t="s">
        <v>89</v>
      </c>
      <c r="B77" s="11" t="s">
        <v>87</v>
      </c>
      <c r="C77" s="11" t="s">
        <v>18</v>
      </c>
      <c r="D77" s="11" t="s">
        <v>90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0" t="s">
        <v>89</v>
      </c>
      <c r="U77" s="12">
        <v>968.7</v>
      </c>
      <c r="V77" s="12">
        <v>1300</v>
      </c>
      <c r="W77" s="12">
        <v>1300</v>
      </c>
      <c r="X77" s="12">
        <v>1300</v>
      </c>
      <c r="Y77" s="12">
        <v>1300</v>
      </c>
      <c r="Z77" s="12">
        <v>1300</v>
      </c>
    </row>
    <row r="78" spans="1:26" ht="119.25" customHeight="1" x14ac:dyDescent="0.25">
      <c r="A78" s="13" t="s">
        <v>107</v>
      </c>
      <c r="B78" s="11" t="s">
        <v>87</v>
      </c>
      <c r="C78" s="11" t="s">
        <v>18</v>
      </c>
      <c r="D78" s="11" t="s">
        <v>90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 t="s">
        <v>92</v>
      </c>
      <c r="T78" s="13" t="s">
        <v>91</v>
      </c>
      <c r="U78" s="12">
        <v>968.7</v>
      </c>
      <c r="V78" s="12">
        <v>1300</v>
      </c>
      <c r="W78" s="12">
        <v>1300</v>
      </c>
      <c r="X78" s="12">
        <v>1300</v>
      </c>
      <c r="Y78" s="12">
        <v>1300</v>
      </c>
      <c r="Z78" s="12">
        <v>1300</v>
      </c>
    </row>
    <row r="79" spans="1:26" ht="113.25" customHeight="1" x14ac:dyDescent="0.25">
      <c r="A79" s="16" t="s">
        <v>119</v>
      </c>
      <c r="B79" s="11" t="s">
        <v>87</v>
      </c>
      <c r="C79" s="11" t="s">
        <v>18</v>
      </c>
      <c r="D79" s="19" t="s">
        <v>118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3"/>
      <c r="U79" s="12">
        <v>341.8</v>
      </c>
      <c r="V79" s="12"/>
      <c r="W79" s="12"/>
      <c r="X79" s="13"/>
      <c r="Y79" s="12">
        <v>23.4</v>
      </c>
      <c r="Z79" s="12">
        <v>23.4</v>
      </c>
    </row>
    <row r="80" spans="1:26" ht="120" customHeight="1" x14ac:dyDescent="0.25">
      <c r="A80" s="13" t="s">
        <v>119</v>
      </c>
      <c r="B80" s="11" t="s">
        <v>87</v>
      </c>
      <c r="C80" s="11" t="s">
        <v>18</v>
      </c>
      <c r="D80" s="19" t="s">
        <v>118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 t="s">
        <v>92</v>
      </c>
      <c r="T80" s="13"/>
      <c r="U80" s="12">
        <v>341.8</v>
      </c>
      <c r="V80" s="12"/>
      <c r="W80" s="12"/>
      <c r="X80" s="13"/>
      <c r="Y80" s="12">
        <v>23.4</v>
      </c>
      <c r="Z80" s="12">
        <v>23.4</v>
      </c>
    </row>
    <row r="81" spans="1:26" ht="30" customHeight="1" x14ac:dyDescent="0.25">
      <c r="A81" s="8" t="s">
        <v>93</v>
      </c>
      <c r="B81" s="6" t="s">
        <v>41</v>
      </c>
      <c r="C81" s="6" t="s">
        <v>19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8" t="s">
        <v>93</v>
      </c>
      <c r="U81" s="9">
        <v>36</v>
      </c>
      <c r="V81" s="9">
        <v>18.399999999999999</v>
      </c>
      <c r="W81" s="9">
        <v>18.399999999999999</v>
      </c>
      <c r="X81" s="8" t="s">
        <v>93</v>
      </c>
      <c r="Y81" s="9">
        <v>36</v>
      </c>
      <c r="Z81" s="9">
        <v>19.5</v>
      </c>
    </row>
    <row r="82" spans="1:26" ht="23.25" customHeight="1" x14ac:dyDescent="0.25">
      <c r="A82" s="10" t="s">
        <v>94</v>
      </c>
      <c r="B82" s="11" t="s">
        <v>41</v>
      </c>
      <c r="C82" s="11" t="s">
        <v>56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0" t="s">
        <v>94</v>
      </c>
      <c r="U82" s="12">
        <v>36</v>
      </c>
      <c r="V82" s="12">
        <v>18.399999999999999</v>
      </c>
      <c r="W82" s="12">
        <v>18.399999999999999</v>
      </c>
      <c r="X82" s="10" t="s">
        <v>94</v>
      </c>
      <c r="Y82" s="12">
        <v>36</v>
      </c>
      <c r="Z82" s="12">
        <v>19.5</v>
      </c>
    </row>
    <row r="83" spans="1:26" ht="114" customHeight="1" x14ac:dyDescent="0.25">
      <c r="A83" s="10" t="s">
        <v>95</v>
      </c>
      <c r="B83" s="11" t="s">
        <v>41</v>
      </c>
      <c r="C83" s="11" t="s">
        <v>56</v>
      </c>
      <c r="D83" s="11" t="s">
        <v>96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0" t="s">
        <v>95</v>
      </c>
      <c r="U83" s="12">
        <v>36</v>
      </c>
      <c r="V83" s="12">
        <v>18.399999999999999</v>
      </c>
      <c r="W83" s="12">
        <v>18.399999999999999</v>
      </c>
      <c r="X83" s="10" t="s">
        <v>95</v>
      </c>
      <c r="Y83" s="12">
        <v>36</v>
      </c>
      <c r="Z83" s="12">
        <v>19.5</v>
      </c>
    </row>
    <row r="84" spans="1:26" ht="121.5" customHeight="1" x14ac:dyDescent="0.25">
      <c r="A84" s="13" t="s">
        <v>95</v>
      </c>
      <c r="B84" s="11" t="s">
        <v>41</v>
      </c>
      <c r="C84" s="11" t="s">
        <v>56</v>
      </c>
      <c r="D84" s="11" t="s">
        <v>96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 t="s">
        <v>29</v>
      </c>
      <c r="T84" s="13" t="s">
        <v>97</v>
      </c>
      <c r="U84" s="12">
        <v>36</v>
      </c>
      <c r="V84" s="12">
        <v>18.399999999999999</v>
      </c>
      <c r="W84" s="12">
        <v>18.399999999999999</v>
      </c>
      <c r="X84" s="13" t="s">
        <v>97</v>
      </c>
      <c r="Y84" s="12">
        <v>36</v>
      </c>
      <c r="Z84" s="12">
        <v>19.5</v>
      </c>
    </row>
    <row r="85" spans="1:26" ht="15.75" customHeight="1" x14ac:dyDescent="0.25">
      <c r="A85" s="8" t="s">
        <v>98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8" t="s">
        <v>98</v>
      </c>
      <c r="U85" s="9">
        <f>U16+U47+U52+U64+U67+U75+U81</f>
        <v>5967.4</v>
      </c>
      <c r="V85" s="9">
        <f t="shared" ref="V85:Z85" si="4">V16+V47+V52+V64+V67+V75+V81</f>
        <v>4910.1000000000004</v>
      </c>
      <c r="W85" s="9">
        <f t="shared" si="4"/>
        <v>5100.5</v>
      </c>
      <c r="X85" s="9" t="e">
        <f t="shared" si="4"/>
        <v>#VALUE!</v>
      </c>
      <c r="Y85" s="9">
        <f t="shared" si="4"/>
        <v>5346</v>
      </c>
      <c r="Z85" s="9">
        <f>Z16+Z47+Z52+Z64+Z67+Z75+Z81</f>
        <v>5499.6</v>
      </c>
    </row>
    <row r="86" spans="1:26" ht="116.25" customHeight="1" x14ac:dyDescent="0.2"/>
    <row r="87" spans="1:26" ht="16.7" customHeight="1" x14ac:dyDescent="0.2"/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2018-12-25T15:13:46Z</cp:lastPrinted>
  <dcterms:created xsi:type="dcterms:W3CDTF">2017-03-15T11:47:20Z</dcterms:created>
  <dcterms:modified xsi:type="dcterms:W3CDTF">2019-01-11T08:10:34Z</dcterms:modified>
</cp:coreProperties>
</file>