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38398Бюджет 2019-2021гг\38398бюджет 2019-2021гг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J46" i="1" l="1"/>
  <c r="F46" i="1" l="1"/>
  <c r="G58" i="1" l="1"/>
  <c r="H58" i="1"/>
  <c r="I58" i="1"/>
  <c r="G23" i="1"/>
  <c r="H23" i="1"/>
  <c r="I23" i="1"/>
  <c r="J23" i="1"/>
  <c r="K23" i="1"/>
  <c r="K26" i="1"/>
  <c r="G26" i="1"/>
  <c r="H26" i="1"/>
  <c r="I26" i="1"/>
  <c r="J26" i="1"/>
  <c r="J50" i="1" l="1"/>
  <c r="K50" i="1"/>
  <c r="K16" i="1"/>
  <c r="J16" i="1"/>
  <c r="K46" i="1" l="1"/>
  <c r="K45" i="1" s="1"/>
  <c r="K58" i="1" s="1"/>
  <c r="J45" i="1"/>
  <c r="J58" i="1" s="1"/>
  <c r="F26" i="1"/>
  <c r="F23" i="1" s="1"/>
  <c r="F50" i="1" l="1"/>
  <c r="F45" i="1"/>
  <c r="F16" i="1"/>
  <c r="F58" i="1" l="1"/>
</calcChain>
</file>

<file path=xl/sharedStrings.xml><?xml version="1.0" encoding="utf-8"?>
<sst xmlns="http://schemas.openxmlformats.org/spreadsheetml/2006/main" count="146" uniqueCount="105">
  <si>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</si>
  <si>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</si>
  <si>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</si>
  <si>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</si>
  <si>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</si>
  <si>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</si>
  <si>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</si>
  <si>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</si>
  <si>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</si>
  <si>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</si>
  <si>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</si>
  <si>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</si>
  <si>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</si>
  <si>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</si>
  <si>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</si>
  <si>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</si>
  <si>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</si>
  <si>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</si>
  <si>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</si>
  <si>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</si>
  <si>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</si>
  <si>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</si>
  <si>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</si>
  <si>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</si>
  <si>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</si>
  <si>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</si>
  <si>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</si>
  <si>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</si>
  <si>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</si>
  <si>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</si>
  <si>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</si>
  <si>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</si>
  <si>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</si>
  <si>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</si>
  <si>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</si>
  <si>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</si>
  <si>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</si>
  <si>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</si>
  <si>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</si>
  <si>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</si>
  <si>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</si>
  <si>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</si>
  <si>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</si>
  <si>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</si>
  <si>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</si>
  <si>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</si>
  <si>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</si>
  <si>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</si>
  <si>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</si>
  <si>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</si>
  <si>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</si>
  <si>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</si>
  <si>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</si>
  <si>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</si>
  <si>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</si>
  <si>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</si>
  <si>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</si>
  <si>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</si>
  <si>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</si>
  <si>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</si>
  <si>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</si>
  <si>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</si>
  <si>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</si>
  <si>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</si>
  <si>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</si>
  <si>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</si>
  <si>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</si>
  <si>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</si>
  <si>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</si>
  <si>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</si>
  <si>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</si>
  <si>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</si>
  <si>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</si>
  <si>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</si>
  <si>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</si>
  <si>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</si>
  <si>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</si>
  <si>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</si>
  <si>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</si>
  <si>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</si>
  <si>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</si>
  <si>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</si>
  <si>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</si>
  <si>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</si>
  <si>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</si>
  <si>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</si>
  <si>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</si>
  <si>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2019 год</t>
  </si>
  <si>
    <t>2020 год</t>
  </si>
  <si>
    <t>Объем поступлений доходов бюджета Ковылкинского сельского поселения Тацинского района на 2019 год и на плановый период 2020 и 2021 годов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</si>
  <si>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</si>
  <si>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</si>
  <si>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2021 год</t>
  </si>
  <si>
    <t xml:space="preserve">2 02 10000 00 0000 150 </t>
  </si>
  <si>
    <t>2 02 15001 00 0000 150</t>
  </si>
  <si>
    <t>2 02 15001 10 0000 150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</si>
  <si>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</si>
  <si>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</si>
  <si>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</si>
  <si>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</si>
  <si>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 xml:space="preserve">2 02 35118 10 0000 150 </t>
  </si>
  <si>
    <t>2 02 40014 00 0000 150</t>
  </si>
  <si>
    <t>2 02 40014 10 0000 150</t>
  </si>
  <si>
    <t>2 02 49999 10 0000 150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</si>
  <si>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2019 год и на                                                                                              плановый период 2020 и 2021 годов» от 27.12.2018г. №105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</si>
</sst>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3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13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0" fontId="0" fillId="2" borderId="0" xfId="0" applyFill="1"/>
    <xf numFmtId="165" fontId="7" fillId="2" borderId="2" xfId="0" applyNumberFormat="1" applyFont="1" applyFill="1" applyBorder="1" applyAlignment="1" applyProtection="1">
      <alignment horizontal="right"/>
    </xf>
    <xf numFmtId="165" fontId="7" fillId="0" borderId="2" xfId="0" applyNumberFormat="1" applyFont="1" applyFill="1" applyBorder="1" applyAlignment="1" applyProtection="1">
      <alignment horizontal="right"/>
    </xf>
    <xf numFmtId="0" fontId="0" fillId="0" borderId="0" xfId="0" applyFill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166" fontId="1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abSelected="1" topLeftCell="D46" workbookViewId="0">
      <selection activeCell="J47" sqref="J47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5" t="s">
        <v>104</v>
      </c>
      <c r="G2" s="35"/>
      <c r="H2" s="35"/>
      <c r="I2" s="35"/>
      <c r="J2" s="35"/>
      <c r="K2" s="35"/>
    </row>
    <row r="3" spans="1:11" ht="15.75" x14ac:dyDescent="0.25">
      <c r="A3" s="5"/>
      <c r="B3" s="5"/>
      <c r="C3" s="5"/>
      <c r="D3" s="5"/>
      <c r="E3" s="5"/>
      <c r="F3" s="35"/>
      <c r="G3" s="35"/>
      <c r="H3" s="35"/>
      <c r="I3" s="35"/>
      <c r="J3" s="35"/>
      <c r="K3" s="35"/>
    </row>
    <row r="4" spans="1:11" ht="15.75" x14ac:dyDescent="0.25">
      <c r="A4" s="5"/>
      <c r="B4" s="5"/>
      <c r="C4" s="5"/>
      <c r="D4" s="5"/>
      <c r="E4" s="5"/>
      <c r="F4" s="35"/>
      <c r="G4" s="35"/>
      <c r="H4" s="35"/>
      <c r="I4" s="35"/>
      <c r="J4" s="35"/>
      <c r="K4" s="35"/>
    </row>
    <row r="5" spans="1:11" ht="27" customHeight="1" x14ac:dyDescent="0.25">
      <c r="A5" s="5"/>
      <c r="B5" s="5"/>
      <c r="C5" s="5"/>
      <c r="D5" s="5"/>
      <c r="E5" s="5"/>
      <c r="F5" s="35"/>
      <c r="G5" s="35"/>
      <c r="H5" s="35"/>
      <c r="I5" s="35"/>
      <c r="J5" s="35"/>
      <c r="K5" s="35"/>
    </row>
    <row r="6" spans="1:11" ht="6" customHeight="1" x14ac:dyDescent="0.25">
      <c r="A6" s="5"/>
      <c r="B6" s="5"/>
      <c r="C6" s="5"/>
      <c r="D6" s="5"/>
      <c r="E6" s="5"/>
      <c r="F6" s="35"/>
      <c r="G6" s="35"/>
      <c r="H6" s="35"/>
      <c r="I6" s="35"/>
      <c r="J6" s="35"/>
      <c r="K6" s="35"/>
    </row>
    <row r="7" spans="1:11" ht="15.75" hidden="1" customHeight="1" x14ac:dyDescent="0.25">
      <c r="A7" s="5"/>
      <c r="B7" s="5"/>
      <c r="C7" s="5"/>
      <c r="D7" s="5"/>
      <c r="E7" s="5"/>
      <c r="F7" s="35"/>
      <c r="G7" s="35"/>
      <c r="H7" s="35"/>
      <c r="I7" s="35"/>
      <c r="J7" s="35"/>
      <c r="K7" s="35"/>
    </row>
    <row r="8" spans="1:11" ht="15.75" hidden="1" customHeight="1" x14ac:dyDescent="0.25">
      <c r="A8" s="5"/>
      <c r="B8" s="5"/>
      <c r="C8" s="5"/>
      <c r="D8" s="5"/>
      <c r="E8" s="5"/>
      <c r="F8" s="35"/>
      <c r="G8" s="35"/>
      <c r="H8" s="35"/>
      <c r="I8" s="35"/>
      <c r="J8" s="35"/>
      <c r="K8" s="35"/>
    </row>
    <row r="9" spans="1:11" ht="3.75" customHeight="1" x14ac:dyDescent="0.25">
      <c r="A9" s="5"/>
      <c r="B9" s="5"/>
      <c r="C9" s="5"/>
      <c r="D9" s="5"/>
      <c r="E9" s="5"/>
      <c r="F9" s="35"/>
      <c r="G9" s="35"/>
      <c r="H9" s="35"/>
      <c r="I9" s="35"/>
      <c r="J9" s="35"/>
      <c r="K9" s="35"/>
    </row>
    <row r="10" spans="1:11" ht="65.25" customHeight="1" x14ac:dyDescent="0.2">
      <c r="A10" s="6" t="s">
        <v>1</v>
      </c>
      <c r="B10" s="6"/>
      <c r="C10" s="36" t="s">
        <v>89</v>
      </c>
      <c r="D10" s="36"/>
      <c r="E10" s="36"/>
      <c r="F10" s="36"/>
      <c r="G10" s="36"/>
      <c r="H10" s="36"/>
      <c r="I10" s="36"/>
      <c r="J10" s="36"/>
      <c r="K10" s="36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7" t="s">
        <v>11</v>
      </c>
      <c r="B13" s="37" t="s">
        <v>12</v>
      </c>
      <c r="C13" s="37" t="s">
        <v>3</v>
      </c>
      <c r="D13" s="37" t="s">
        <v>4</v>
      </c>
      <c r="E13" s="37" t="s">
        <v>11</v>
      </c>
      <c r="F13" s="37" t="s">
        <v>87</v>
      </c>
      <c r="G13" s="37" t="s">
        <v>14</v>
      </c>
      <c r="H13" s="37" t="s">
        <v>15</v>
      </c>
      <c r="I13" s="37" t="s">
        <v>13</v>
      </c>
      <c r="J13" s="34" t="s">
        <v>88</v>
      </c>
      <c r="K13" s="34" t="s">
        <v>92</v>
      </c>
    </row>
    <row r="14" spans="1:11" ht="21.75" customHeight="1" x14ac:dyDescent="0.2">
      <c r="A14" s="37"/>
      <c r="B14" s="37"/>
      <c r="C14" s="37"/>
      <c r="D14" s="37"/>
      <c r="E14" s="37"/>
      <c r="F14" s="38"/>
      <c r="G14" s="38"/>
      <c r="H14" s="38"/>
      <c r="I14" s="37"/>
      <c r="J14" s="34"/>
      <c r="K14" s="34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2286.7000000000003</v>
      </c>
      <c r="G16" s="11">
        <v>2264.5</v>
      </c>
      <c r="H16" s="11">
        <v>2355.1999999999998</v>
      </c>
      <c r="J16" s="25">
        <f>J17+J20+J23+J31+J34+J40</f>
        <v>2354.1</v>
      </c>
      <c r="K16" s="25">
        <f>K17+K20+K23+K31+K34+K40</f>
        <v>2448.3000000000002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6">
        <v>223.6</v>
      </c>
      <c r="K17" s="26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330</v>
      </c>
      <c r="G20" s="12">
        <v>189.1</v>
      </c>
      <c r="H20" s="12">
        <v>196.7</v>
      </c>
      <c r="J20" s="26">
        <v>343.2</v>
      </c>
      <c r="K20" s="26">
        <v>356.9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330</v>
      </c>
      <c r="G21" s="13">
        <v>189.1</v>
      </c>
      <c r="H21" s="13">
        <v>196.7</v>
      </c>
      <c r="J21" s="20">
        <v>343.2</v>
      </c>
      <c r="K21" s="20">
        <v>356.9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330</v>
      </c>
      <c r="G22" s="13">
        <v>189.1</v>
      </c>
      <c r="H22" s="13">
        <v>196.7</v>
      </c>
      <c r="J22" s="20">
        <v>343.2</v>
      </c>
      <c r="K22" s="20">
        <v>356.9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6">
        <f>F24+F26</f>
        <v>1718.8</v>
      </c>
      <c r="G23" s="16">
        <f t="shared" ref="G23:K23" si="0">G24+G26</f>
        <v>1704.2999999999997</v>
      </c>
      <c r="H23" s="16">
        <f t="shared" si="0"/>
        <v>1772.5</v>
      </c>
      <c r="I23" s="16">
        <f t="shared" si="0"/>
        <v>0</v>
      </c>
      <c r="J23" s="16">
        <f t="shared" si="0"/>
        <v>1763.5</v>
      </c>
      <c r="K23" s="16">
        <f t="shared" si="0"/>
        <v>1834.2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29">
        <v>49.4</v>
      </c>
      <c r="G24" s="29">
        <v>67.099999999999994</v>
      </c>
      <c r="H24" s="29">
        <v>69.8</v>
      </c>
      <c r="I24" s="30"/>
      <c r="J24" s="29">
        <v>51.6</v>
      </c>
      <c r="K24" s="29">
        <v>53.8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29">
        <v>49.4</v>
      </c>
      <c r="G25" s="29">
        <v>67.099999999999994</v>
      </c>
      <c r="H25" s="29">
        <v>69.8</v>
      </c>
      <c r="I25" s="30"/>
      <c r="J25" s="29">
        <v>51.6</v>
      </c>
      <c r="K25" s="29">
        <v>53.8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29">
        <f>F27+F29</f>
        <v>1669.3999999999999</v>
      </c>
      <c r="G26" s="29">
        <f t="shared" ref="G26:K26" si="1">G27+G29</f>
        <v>1637.1999999999998</v>
      </c>
      <c r="H26" s="29">
        <f t="shared" si="1"/>
        <v>1702.7</v>
      </c>
      <c r="I26" s="29">
        <f t="shared" si="1"/>
        <v>0</v>
      </c>
      <c r="J26" s="29">
        <f t="shared" si="1"/>
        <v>1711.9</v>
      </c>
      <c r="K26" s="29">
        <f t="shared" si="1"/>
        <v>1780.4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29">
        <v>198.1</v>
      </c>
      <c r="G27" s="28">
        <v>180.6</v>
      </c>
      <c r="H27" s="28">
        <v>187.8</v>
      </c>
      <c r="I27" s="27"/>
      <c r="J27" s="29">
        <v>210.5</v>
      </c>
      <c r="K27" s="29">
        <v>218.9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29">
        <v>198.1</v>
      </c>
      <c r="G28" s="28">
        <v>180.6</v>
      </c>
      <c r="H28" s="28">
        <v>187.8</v>
      </c>
      <c r="I28" s="27"/>
      <c r="J28" s="29">
        <v>210.5</v>
      </c>
      <c r="K28" s="29">
        <v>218.9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29">
        <v>1471.3</v>
      </c>
      <c r="G29" s="28">
        <v>1456.6</v>
      </c>
      <c r="H29" s="28">
        <v>1514.9</v>
      </c>
      <c r="I29" s="27"/>
      <c r="J29" s="29">
        <v>1501.4</v>
      </c>
      <c r="K29" s="29">
        <v>1561.5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29">
        <v>1471.3</v>
      </c>
      <c r="G30" s="28">
        <v>1456.6</v>
      </c>
      <c r="H30" s="28">
        <v>1514.9</v>
      </c>
      <c r="I30" s="27"/>
      <c r="J30" s="29">
        <v>1501.4</v>
      </c>
      <c r="K30" s="29">
        <v>1561.5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4</v>
      </c>
      <c r="G31" s="12">
        <v>3.8</v>
      </c>
      <c r="H31" s="12">
        <v>4</v>
      </c>
      <c r="J31" s="26">
        <v>4.2</v>
      </c>
      <c r="K31" s="26">
        <v>4.3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4</v>
      </c>
      <c r="G32" s="13">
        <v>3.8</v>
      </c>
      <c r="H32" s="13">
        <v>4</v>
      </c>
      <c r="J32" s="20">
        <v>4.2</v>
      </c>
      <c r="K32" s="20">
        <v>4.3</v>
      </c>
    </row>
    <row r="33" spans="1:11" ht="94.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4</v>
      </c>
      <c r="G33" s="13">
        <v>3.8</v>
      </c>
      <c r="H33" s="13">
        <v>4</v>
      </c>
      <c r="J33" s="20">
        <v>4.2</v>
      </c>
      <c r="K33" s="20">
        <v>4.3</v>
      </c>
    </row>
    <row r="34" spans="1:11" ht="62.25" hidden="1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0</v>
      </c>
      <c r="G34" s="12">
        <v>13.2</v>
      </c>
      <c r="H34" s="12">
        <v>13.7</v>
      </c>
      <c r="J34" s="26">
        <v>0</v>
      </c>
      <c r="K34" s="26">
        <v>0</v>
      </c>
    </row>
    <row r="35" spans="1:11" ht="116.25" hidden="1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</row>
    <row r="36" spans="1:11" ht="42.75" hidden="1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</row>
    <row r="37" spans="1:11" ht="96.75" hidden="1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</row>
    <row r="38" spans="1:11" ht="116.25" hidden="1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</row>
    <row r="39" spans="1:11" ht="96.75" hidden="1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</row>
    <row r="40" spans="1:11" ht="18.7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18.899999999999999</v>
      </c>
      <c r="G40" s="12">
        <v>1.3</v>
      </c>
      <c r="H40" s="12">
        <v>1.4</v>
      </c>
      <c r="J40" s="26">
        <v>19.600000000000001</v>
      </c>
      <c r="K40" s="26">
        <v>20.399999999999999</v>
      </c>
    </row>
    <row r="41" spans="1:11" ht="77.25" hidden="1" customHeight="1" x14ac:dyDescent="0.3">
      <c r="A41" s="10"/>
      <c r="B41" s="8"/>
      <c r="C41" s="8"/>
      <c r="D41" s="17" t="s">
        <v>83</v>
      </c>
      <c r="E41" s="18" t="s">
        <v>84</v>
      </c>
      <c r="F41" s="19">
        <v>0</v>
      </c>
      <c r="G41" s="13"/>
      <c r="H41" s="13"/>
      <c r="J41" s="20">
        <v>0</v>
      </c>
      <c r="K41" s="20">
        <v>0</v>
      </c>
    </row>
    <row r="42" spans="1:11" ht="77.25" hidden="1" customHeight="1" x14ac:dyDescent="0.3">
      <c r="A42" s="10"/>
      <c r="B42" s="8"/>
      <c r="C42" s="8"/>
      <c r="D42" s="17" t="s">
        <v>85</v>
      </c>
      <c r="E42" s="18" t="s">
        <v>86</v>
      </c>
      <c r="F42" s="19">
        <v>0</v>
      </c>
      <c r="G42" s="13"/>
      <c r="H42" s="13"/>
      <c r="J42" s="20">
        <v>0</v>
      </c>
      <c r="K42" s="20">
        <v>0</v>
      </c>
    </row>
    <row r="43" spans="1:11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18.899999999999999</v>
      </c>
      <c r="G43" s="13"/>
      <c r="H43" s="13"/>
      <c r="J43" s="20">
        <v>19.600000000000001</v>
      </c>
      <c r="K43" s="20">
        <v>20.399999999999999</v>
      </c>
    </row>
    <row r="44" spans="1:11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18.899999999999999</v>
      </c>
      <c r="G44" s="13"/>
      <c r="H44" s="13"/>
      <c r="J44" s="20">
        <v>19.600000000000001</v>
      </c>
      <c r="K44" s="20">
        <v>20.399999999999999</v>
      </c>
    </row>
    <row r="45" spans="1:11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3680.7</v>
      </c>
      <c r="G45" s="11">
        <v>2142.3000000000002</v>
      </c>
      <c r="H45" s="11">
        <v>2089.9</v>
      </c>
      <c r="J45" s="22">
        <f>J46</f>
        <v>1974.9</v>
      </c>
      <c r="K45" s="22">
        <f>K46</f>
        <v>1723.1</v>
      </c>
    </row>
    <row r="46" spans="1:11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f>F47+F53+F51+F57+F55</f>
        <v>3680.7</v>
      </c>
      <c r="G46" s="12">
        <v>2142.3000000000002</v>
      </c>
      <c r="H46" s="12">
        <v>2089.9</v>
      </c>
      <c r="J46" s="22">
        <f>J47+J50+J57+J55</f>
        <v>1974.9</v>
      </c>
      <c r="K46" s="22">
        <f>K47+K50+K57+K55</f>
        <v>1723.1</v>
      </c>
    </row>
    <row r="47" spans="1:11" ht="38.85" customHeight="1" x14ac:dyDescent="0.25">
      <c r="A47" s="10" t="s">
        <v>73</v>
      </c>
      <c r="B47" s="8"/>
      <c r="C47" s="8"/>
      <c r="D47" s="8" t="s">
        <v>93</v>
      </c>
      <c r="E47" s="10" t="s">
        <v>73</v>
      </c>
      <c r="F47" s="13">
        <v>3465.2</v>
      </c>
      <c r="G47" s="13"/>
      <c r="H47" s="13"/>
      <c r="J47" s="13">
        <v>1818.4</v>
      </c>
      <c r="K47" s="13">
        <v>1636.6</v>
      </c>
    </row>
    <row r="48" spans="1:11" ht="19.5" customHeight="1" x14ac:dyDescent="0.25">
      <c r="A48" s="10" t="s">
        <v>74</v>
      </c>
      <c r="B48" s="8"/>
      <c r="C48" s="8"/>
      <c r="D48" s="8" t="s">
        <v>94</v>
      </c>
      <c r="E48" s="10" t="s">
        <v>74</v>
      </c>
      <c r="F48" s="13">
        <v>3465.2</v>
      </c>
      <c r="G48" s="13"/>
      <c r="H48" s="13"/>
      <c r="J48" s="13">
        <v>1818.4</v>
      </c>
      <c r="K48" s="13">
        <v>1636.6</v>
      </c>
    </row>
    <row r="49" spans="1:11" ht="38.85" customHeight="1" x14ac:dyDescent="0.25">
      <c r="A49" s="10" t="s">
        <v>75</v>
      </c>
      <c r="B49" s="8"/>
      <c r="C49" s="8"/>
      <c r="D49" s="8" t="s">
        <v>95</v>
      </c>
      <c r="E49" s="10" t="s">
        <v>75</v>
      </c>
      <c r="F49" s="13">
        <v>3465.2</v>
      </c>
      <c r="G49" s="13">
        <v>2072.8000000000002</v>
      </c>
      <c r="H49" s="13">
        <v>2020.4</v>
      </c>
      <c r="J49" s="13">
        <v>1818.4</v>
      </c>
      <c r="K49" s="13">
        <v>1636.6</v>
      </c>
    </row>
    <row r="50" spans="1:11" ht="38.85" customHeight="1" x14ac:dyDescent="0.25">
      <c r="A50" s="10" t="s">
        <v>76</v>
      </c>
      <c r="B50" s="8"/>
      <c r="C50" s="8"/>
      <c r="D50" s="8" t="s">
        <v>96</v>
      </c>
      <c r="E50" s="10" t="s">
        <v>76</v>
      </c>
      <c r="F50" s="13">
        <f>F51+F53</f>
        <v>83.5</v>
      </c>
      <c r="G50" s="13">
        <v>69.5</v>
      </c>
      <c r="H50" s="13">
        <v>69.5</v>
      </c>
      <c r="J50" s="13">
        <f>J51+J53</f>
        <v>83.9</v>
      </c>
      <c r="K50" s="13">
        <f>K51+K53</f>
        <v>86.5</v>
      </c>
    </row>
    <row r="51" spans="1:11" ht="38.85" customHeight="1" x14ac:dyDescent="0.25">
      <c r="A51" s="10" t="s">
        <v>77</v>
      </c>
      <c r="B51" s="8"/>
      <c r="C51" s="8"/>
      <c r="D51" s="8" t="s">
        <v>97</v>
      </c>
      <c r="E51" s="10" t="s">
        <v>77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1" ht="38.85" customHeight="1" x14ac:dyDescent="0.25">
      <c r="A52" s="10" t="s">
        <v>78</v>
      </c>
      <c r="B52" s="8"/>
      <c r="C52" s="8"/>
      <c r="D52" s="8" t="s">
        <v>98</v>
      </c>
      <c r="E52" s="10" t="s">
        <v>78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1" ht="58.35" customHeight="1" x14ac:dyDescent="0.25">
      <c r="A53" s="10" t="s">
        <v>79</v>
      </c>
      <c r="B53" s="8"/>
      <c r="C53" s="8"/>
      <c r="D53" s="8" t="s">
        <v>99</v>
      </c>
      <c r="E53" s="10" t="s">
        <v>79</v>
      </c>
      <c r="F53" s="13">
        <v>83.3</v>
      </c>
      <c r="G53" s="13">
        <v>69.3</v>
      </c>
      <c r="H53" s="13">
        <v>69.3</v>
      </c>
      <c r="J53" s="13">
        <v>83.7</v>
      </c>
      <c r="K53" s="13">
        <v>86.3</v>
      </c>
    </row>
    <row r="54" spans="1:11" ht="58.35" customHeight="1" x14ac:dyDescent="0.25">
      <c r="A54" s="10" t="s">
        <v>80</v>
      </c>
      <c r="B54" s="8"/>
      <c r="C54" s="8"/>
      <c r="D54" s="8" t="s">
        <v>100</v>
      </c>
      <c r="E54" s="10" t="s">
        <v>80</v>
      </c>
      <c r="F54" s="13">
        <v>83.3</v>
      </c>
      <c r="G54" s="13">
        <v>69.3</v>
      </c>
      <c r="H54" s="13">
        <v>69.3</v>
      </c>
      <c r="J54" s="13">
        <v>83.7</v>
      </c>
      <c r="K54" s="13">
        <v>86.3</v>
      </c>
    </row>
    <row r="55" spans="1:11" ht="79.5" customHeight="1" x14ac:dyDescent="0.3">
      <c r="A55" s="10"/>
      <c r="B55" s="8"/>
      <c r="C55" s="8"/>
      <c r="D55" s="31" t="s">
        <v>101</v>
      </c>
      <c r="E55" s="32" t="s">
        <v>90</v>
      </c>
      <c r="F55" s="33">
        <v>132</v>
      </c>
      <c r="G55" s="13"/>
      <c r="H55" s="13"/>
      <c r="J55" s="13">
        <v>72.599999999999994</v>
      </c>
      <c r="K55" s="13">
        <v>0</v>
      </c>
    </row>
    <row r="56" spans="1:11" ht="52.5" customHeight="1" x14ac:dyDescent="0.3">
      <c r="A56" s="10"/>
      <c r="B56" s="8"/>
      <c r="C56" s="8"/>
      <c r="D56" s="31" t="s">
        <v>102</v>
      </c>
      <c r="E56" s="32" t="s">
        <v>91</v>
      </c>
      <c r="F56" s="33">
        <v>132</v>
      </c>
      <c r="G56" s="13"/>
      <c r="H56" s="13"/>
      <c r="J56" s="13">
        <v>72.599999999999994</v>
      </c>
      <c r="K56" s="13">
        <v>0</v>
      </c>
    </row>
    <row r="57" spans="1:11" ht="57.75" hidden="1" customHeight="1" x14ac:dyDescent="0.25">
      <c r="A57" s="10"/>
      <c r="B57" s="8"/>
      <c r="C57" s="8"/>
      <c r="D57" s="8" t="s">
        <v>103</v>
      </c>
      <c r="E57" s="10" t="s">
        <v>82</v>
      </c>
      <c r="F57" s="13">
        <v>0</v>
      </c>
      <c r="G57" s="13"/>
      <c r="H57" s="13"/>
      <c r="J57" s="13">
        <v>0</v>
      </c>
      <c r="K57" s="13">
        <v>0</v>
      </c>
    </row>
    <row r="58" spans="1:11" ht="19.5" customHeight="1" x14ac:dyDescent="0.3">
      <c r="A58" s="10" t="s">
        <v>81</v>
      </c>
      <c r="B58" s="8"/>
      <c r="C58" s="8"/>
      <c r="D58" s="8"/>
      <c r="E58" s="10" t="s">
        <v>81</v>
      </c>
      <c r="F58" s="24">
        <f>F45+F16</f>
        <v>5967.4</v>
      </c>
      <c r="G58" s="24">
        <f t="shared" ref="G58:K58" si="2">G45+G16</f>
        <v>4406.8</v>
      </c>
      <c r="H58" s="24">
        <f t="shared" si="2"/>
        <v>4445.1000000000004</v>
      </c>
      <c r="I58" s="24">
        <f t="shared" si="2"/>
        <v>0</v>
      </c>
      <c r="J58" s="24">
        <f t="shared" si="2"/>
        <v>4329</v>
      </c>
      <c r="K58" s="24">
        <f t="shared" si="2"/>
        <v>4171.3999999999996</v>
      </c>
    </row>
    <row r="59" spans="1:11" ht="18" customHeight="1" x14ac:dyDescent="0.3">
      <c r="J59" s="23"/>
      <c r="K59" s="23"/>
    </row>
  </sheetData>
  <mergeCells count="13">
    <mergeCell ref="A13:A14"/>
    <mergeCell ref="B13:B14"/>
    <mergeCell ref="D13:D14"/>
    <mergeCell ref="C13:C14"/>
    <mergeCell ref="E13:E14"/>
    <mergeCell ref="J13:J14"/>
    <mergeCell ref="K13:K14"/>
    <mergeCell ref="F2:K9"/>
    <mergeCell ref="C10:K10"/>
    <mergeCell ref="I13:I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2018-12-28T08:54:24Z</cp:lastPrinted>
  <dcterms:created xsi:type="dcterms:W3CDTF">2017-02-22T08:24:04Z</dcterms:created>
  <dcterms:modified xsi:type="dcterms:W3CDTF">2018-12-28T08:54:32Z</dcterms:modified>
</cp:coreProperties>
</file>